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nVOTH\VALORLUX ASBL\ValorluxData - CommonData\02 Activités (Déclarations, PMC, GC, RE-Box)\21 Déclarations-Point Vert\114 Déclarations\2020\"/>
    </mc:Choice>
  </mc:AlternateContent>
  <xr:revisionPtr revIDLastSave="198" documentId="5_{15FDDA86-8806-4E57-9FD2-D9999B7E65E1}" xr6:coauthVersionLast="45" xr6:coauthVersionMax="45" xr10:uidLastSave="{978A5FD4-9DCC-4D44-B239-9B2DC18432AF}"/>
  <bookViews>
    <workbookView xWindow="-120" yWindow="-120" windowWidth="29040" windowHeight="15840" activeTab="2" xr2:uid="{00000000-000D-0000-FFFF-FFFF00000000}"/>
  </bookViews>
  <sheets>
    <sheet name="FR" sheetId="1" r:id="rId1"/>
    <sheet name="DE" sheetId="2" r:id="rId2"/>
    <sheet name="GB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3" l="1"/>
  <c r="I41" i="2"/>
  <c r="I44" i="3"/>
  <c r="I44" i="2"/>
  <c r="F41" i="3"/>
  <c r="F43" i="3"/>
  <c r="F41" i="2"/>
  <c r="F43" i="2"/>
  <c r="F29" i="3" l="1"/>
  <c r="F24" i="3"/>
  <c r="F29" i="2"/>
  <c r="F24" i="2"/>
  <c r="F23" i="2"/>
  <c r="F29" i="1"/>
  <c r="F24" i="1"/>
  <c r="I38" i="3"/>
  <c r="I37" i="3"/>
  <c r="I36" i="3"/>
  <c r="I39" i="3" s="1"/>
  <c r="I34" i="3"/>
  <c r="I33" i="3"/>
  <c r="I32" i="3"/>
  <c r="I31" i="3"/>
  <c r="I29" i="3"/>
  <c r="I28" i="3"/>
  <c r="I27" i="3"/>
  <c r="I26" i="3"/>
  <c r="I25" i="3"/>
  <c r="I24" i="3"/>
  <c r="I23" i="3"/>
  <c r="I22" i="3"/>
  <c r="I20" i="3"/>
  <c r="I19" i="3"/>
  <c r="I18" i="3"/>
  <c r="I17" i="3"/>
  <c r="I16" i="3"/>
  <c r="I14" i="3"/>
  <c r="I13" i="3"/>
  <c r="I12" i="3"/>
  <c r="I11" i="3"/>
  <c r="I10" i="3"/>
  <c r="I9" i="3"/>
  <c r="I8" i="3"/>
  <c r="I7" i="3"/>
  <c r="I6" i="3"/>
  <c r="I4" i="3"/>
  <c r="I3" i="3"/>
  <c r="I35" i="3" s="1"/>
  <c r="I38" i="2"/>
  <c r="I39" i="2" s="1"/>
  <c r="I37" i="2"/>
  <c r="I36" i="2"/>
  <c r="I34" i="2"/>
  <c r="I33" i="2"/>
  <c r="I32" i="2"/>
  <c r="I31" i="2"/>
  <c r="I29" i="2"/>
  <c r="I28" i="2"/>
  <c r="I27" i="2"/>
  <c r="I26" i="2"/>
  <c r="I25" i="2"/>
  <c r="I24" i="2"/>
  <c r="I23" i="2"/>
  <c r="I22" i="2"/>
  <c r="I20" i="2"/>
  <c r="I19" i="2"/>
  <c r="I18" i="2"/>
  <c r="I17" i="2"/>
  <c r="I16" i="2"/>
  <c r="I14" i="2"/>
  <c r="I13" i="2"/>
  <c r="I12" i="2"/>
  <c r="I11" i="2"/>
  <c r="I9" i="2"/>
  <c r="I8" i="2"/>
  <c r="I7" i="2"/>
  <c r="I6" i="2"/>
  <c r="I4" i="2"/>
  <c r="I3" i="2"/>
  <c r="I38" i="1"/>
  <c r="I37" i="1"/>
  <c r="I36" i="1"/>
  <c r="I4" i="1"/>
  <c r="I5" i="1"/>
  <c r="I6" i="1"/>
  <c r="I7" i="1"/>
  <c r="I8" i="1"/>
  <c r="I9" i="1"/>
  <c r="I10" i="1"/>
  <c r="I11" i="1"/>
  <c r="I12" i="1"/>
  <c r="I13" i="1"/>
  <c r="I14" i="1"/>
  <c r="I16" i="1"/>
  <c r="I17" i="1"/>
  <c r="I18" i="1"/>
  <c r="I19" i="1"/>
  <c r="I20" i="1"/>
  <c r="I22" i="1"/>
  <c r="I23" i="1"/>
  <c r="I24" i="1"/>
  <c r="I25" i="1"/>
  <c r="I26" i="1"/>
  <c r="I27" i="1"/>
  <c r="I28" i="1"/>
  <c r="I29" i="1"/>
  <c r="I31" i="1"/>
  <c r="I32" i="1"/>
  <c r="I33" i="1"/>
  <c r="I34" i="1"/>
  <c r="I3" i="1"/>
  <c r="F3" i="2"/>
  <c r="F38" i="3"/>
  <c r="F39" i="3" s="1"/>
  <c r="F37" i="3"/>
  <c r="F36" i="3"/>
  <c r="F34" i="3"/>
  <c r="F33" i="3"/>
  <c r="F32" i="3"/>
  <c r="F31" i="3"/>
  <c r="F28" i="3"/>
  <c r="F27" i="3"/>
  <c r="F26" i="3"/>
  <c r="F25" i="3"/>
  <c r="F23" i="3"/>
  <c r="F22" i="3"/>
  <c r="F20" i="3"/>
  <c r="F19" i="3"/>
  <c r="F18" i="3"/>
  <c r="F17" i="3"/>
  <c r="F16" i="3"/>
  <c r="F14" i="3"/>
  <c r="F13" i="3"/>
  <c r="F12" i="3"/>
  <c r="F11" i="3"/>
  <c r="F9" i="3"/>
  <c r="F8" i="3"/>
  <c r="F7" i="3"/>
  <c r="F6" i="3"/>
  <c r="F4" i="3"/>
  <c r="F3" i="3"/>
  <c r="F38" i="2"/>
  <c r="F39" i="2" s="1"/>
  <c r="F37" i="2"/>
  <c r="F36" i="2"/>
  <c r="F34" i="2"/>
  <c r="F33" i="2"/>
  <c r="F32" i="2"/>
  <c r="F31" i="2"/>
  <c r="F28" i="2"/>
  <c r="F27" i="2"/>
  <c r="F26" i="2"/>
  <c r="F25" i="2"/>
  <c r="F22" i="2"/>
  <c r="F20" i="2"/>
  <c r="F19" i="2"/>
  <c r="F18" i="2"/>
  <c r="F17" i="2"/>
  <c r="F16" i="2"/>
  <c r="F14" i="2"/>
  <c r="F13" i="2"/>
  <c r="F12" i="2"/>
  <c r="F11" i="2"/>
  <c r="F9" i="2"/>
  <c r="F8" i="2"/>
  <c r="F7" i="2"/>
  <c r="F6" i="2"/>
  <c r="F4" i="2"/>
  <c r="F38" i="1"/>
  <c r="F37" i="1"/>
  <c r="F36" i="1"/>
  <c r="F34" i="1"/>
  <c r="F33" i="1"/>
  <c r="F32" i="1"/>
  <c r="F31" i="1"/>
  <c r="F28" i="1"/>
  <c r="F27" i="1"/>
  <c r="F26" i="1"/>
  <c r="F25" i="1"/>
  <c r="F23" i="1"/>
  <c r="F22" i="1"/>
  <c r="F20" i="1"/>
  <c r="F19" i="1"/>
  <c r="F18" i="1"/>
  <c r="F17" i="1"/>
  <c r="F16" i="1"/>
  <c r="F14" i="1"/>
  <c r="F13" i="1"/>
  <c r="F12" i="1"/>
  <c r="F11" i="1"/>
  <c r="F9" i="1"/>
  <c r="F8" i="1"/>
  <c r="F7" i="1"/>
  <c r="F6" i="1"/>
  <c r="F4" i="1"/>
  <c r="F3" i="1"/>
  <c r="F35" i="3" l="1"/>
  <c r="F39" i="1"/>
  <c r="I35" i="2"/>
  <c r="F35" i="2"/>
  <c r="I39" i="1"/>
  <c r="F35" i="1"/>
  <c r="F43" i="1" s="1"/>
  <c r="F41" i="1" s="1"/>
  <c r="I35" i="1"/>
  <c r="I44" i="1" s="1"/>
  <c r="I41" i="1" s="1"/>
</calcChain>
</file>

<file path=xl/sharedStrings.xml><?xml version="1.0" encoding="utf-8"?>
<sst xmlns="http://schemas.openxmlformats.org/spreadsheetml/2006/main" count="240" uniqueCount="231">
  <si>
    <t>Déclaration de l'adhérent :</t>
  </si>
  <si>
    <t>Année:</t>
  </si>
  <si>
    <t>Déclaration faite:</t>
  </si>
  <si>
    <t>Familles</t>
  </si>
  <si>
    <t>Code familles-produits</t>
  </si>
  <si>
    <t>code intern</t>
  </si>
  <si>
    <t>Tarifs</t>
  </si>
  <si>
    <t>Unités</t>
  </si>
  <si>
    <t>Produits alimentaires</t>
  </si>
  <si>
    <t>1001 à 1190 sauf 1141 et 1151</t>
  </si>
  <si>
    <t>Produits alimentaires frais</t>
  </si>
  <si>
    <t>1201 à 1271, sauf 1251</t>
  </si>
  <si>
    <t>Boissons :</t>
  </si>
  <si>
    <t>sodas, limonades, jus de fruits, eaux et bières</t>
  </si>
  <si>
    <t>1301 à 1304, 1311, 1331</t>
  </si>
  <si>
    <t>toutes les autres boissons</t>
  </si>
  <si>
    <t>1305 à 1361, sauf 1311 et 1331</t>
  </si>
  <si>
    <t>Tabac et combustibles</t>
  </si>
  <si>
    <t>1901 à 1911</t>
  </si>
  <si>
    <t>Produits de nettoyage et d'entretien</t>
  </si>
  <si>
    <t>2001 à 2091</t>
  </si>
  <si>
    <t>Appareils, ustensiles et accessoires de cuisine et de ménages:</t>
  </si>
  <si>
    <t>Gros appareils électroménagers</t>
  </si>
  <si>
    <t>2211 à 2253</t>
  </si>
  <si>
    <t>Petits appareils électroménagers</t>
  </si>
  <si>
    <t>2261 à 2269</t>
  </si>
  <si>
    <t>Arts de table et de ménage</t>
  </si>
  <si>
    <t>2271 à 2291, 2259</t>
  </si>
  <si>
    <t>Activités de plein air (jardinage, camping, plage…)</t>
  </si>
  <si>
    <t>2301 à 2351 (sauf 2331), 1251 et 4611</t>
  </si>
  <si>
    <t>Bricolage :</t>
  </si>
  <si>
    <t>Général</t>
  </si>
  <si>
    <t>2401 à 2441, 2451 à 2481</t>
  </si>
  <si>
    <t>Droguerie</t>
  </si>
  <si>
    <t>2442 à 2444</t>
  </si>
  <si>
    <t>Mobilier</t>
  </si>
  <si>
    <t>2501 à 2569, 2582 et 2331</t>
  </si>
  <si>
    <t>Eclairage (y compris les piles)</t>
  </si>
  <si>
    <t>2571, 4352 et 4353</t>
  </si>
  <si>
    <t>Aménagement d'intérieur, articles de décorations et de fêtes</t>
  </si>
  <si>
    <t>2581, 2589, 2591 et 4141</t>
  </si>
  <si>
    <t>Soins du corps :</t>
  </si>
  <si>
    <t>Soins des cheveux</t>
  </si>
  <si>
    <t>3101 à 3120</t>
  </si>
  <si>
    <t>Soins du corps, du visage et des dents</t>
  </si>
  <si>
    <t>3201 à 3371</t>
  </si>
  <si>
    <t>Articles de bureau, édition, papeterie, supports multimédias et instruments de musique</t>
  </si>
  <si>
    <t>4001 à 4034, 4342, 4351 et 4361</t>
  </si>
  <si>
    <t>Bijouterie et horlogerie</t>
  </si>
  <si>
    <t>4111, 4121 et 4131</t>
  </si>
  <si>
    <t>Maroquinerie et articles de voyage</t>
  </si>
  <si>
    <t>4211, 4221 et 4231</t>
  </si>
  <si>
    <t>Appareils de TV, Hi-Fi, vidéo et informatique</t>
  </si>
  <si>
    <t>4311 à 4331, 4373, 4374 et 4781</t>
  </si>
  <si>
    <t>Appareils de photographie et de téléphonie</t>
  </si>
  <si>
    <t>4369 à 4371 et 4341</t>
  </si>
  <si>
    <t>Jeux et jouets</t>
  </si>
  <si>
    <t>4411 et 4421</t>
  </si>
  <si>
    <t>Automobile, cycles et motos :</t>
  </si>
  <si>
    <t>Equipements divers</t>
  </si>
  <si>
    <t>4721 à 4771</t>
  </si>
  <si>
    <t>Produits d'entretien et lubrifiants</t>
  </si>
  <si>
    <t>4711 et 4712</t>
  </si>
  <si>
    <t>Textile, habillement et tissus</t>
  </si>
  <si>
    <t>5001 à 5281</t>
  </si>
  <si>
    <t>Autres</t>
  </si>
  <si>
    <t>Tous les autres codes, sauf 900 à 9040</t>
  </si>
  <si>
    <t>ATTENTION: Indiquer le poids global par matériau pour les emballages de services</t>
  </si>
  <si>
    <t>Poids en kg</t>
  </si>
  <si>
    <t>Emballages de service en papier/carton</t>
  </si>
  <si>
    <t>Emballages de service en aluminium/métaux</t>
  </si>
  <si>
    <t>Emballages de service en plastique/autre matériau</t>
  </si>
  <si>
    <t>9030 et 9040</t>
  </si>
  <si>
    <t>somme:</t>
  </si>
  <si>
    <t>totaux à payer (htva) :</t>
  </si>
  <si>
    <t>Mitgliedsnummer</t>
  </si>
  <si>
    <t>V00000</t>
  </si>
  <si>
    <t>Jahr</t>
  </si>
  <si>
    <t>Datum</t>
  </si>
  <si>
    <t>00/00/0000</t>
  </si>
  <si>
    <t>Produktfamiliengruppen</t>
  </si>
  <si>
    <t>Produktfamiliencoden</t>
  </si>
  <si>
    <t>Code intern</t>
  </si>
  <si>
    <t>Tarif</t>
  </si>
  <si>
    <t>Verkaufseinheiten</t>
  </si>
  <si>
    <t>Lebensmittel</t>
  </si>
  <si>
    <t>1001 bis 1190 ohne 1141 und 1151</t>
  </si>
  <si>
    <t>Frischprodukte</t>
  </si>
  <si>
    <t>1201 bis 1271, ohne 1251</t>
  </si>
  <si>
    <t>Getränke :</t>
  </si>
  <si>
    <t xml:space="preserve">Sodawasser, Limonaden, Fruchtsäfte, Wasser- und Biersorten </t>
  </si>
  <si>
    <t>1301 bis 1304, 1311, 1331</t>
  </si>
  <si>
    <t>Andere Getränke</t>
  </si>
  <si>
    <t>1305 bis 1361, ohne 1311 und 1331</t>
  </si>
  <si>
    <t>Tabak und Brennstoffe</t>
  </si>
  <si>
    <t>1901 bis 1911</t>
  </si>
  <si>
    <t>Reinigung und Pflege</t>
  </si>
  <si>
    <t>2001 bis 2091</t>
  </si>
  <si>
    <t>Küchen- und Haushaltsgeräte und -hilfen:</t>
  </si>
  <si>
    <t>Elektrohaushaltsgeräte</t>
  </si>
  <si>
    <t>2211 bis 2253</t>
  </si>
  <si>
    <t>kleine Elektrohaushaltsgeräte</t>
  </si>
  <si>
    <t>2261 bis 2269</t>
  </si>
  <si>
    <t>Tischkultur</t>
  </si>
  <si>
    <t>2271 bis 2291, 2259</t>
  </si>
  <si>
    <t xml:space="preserve">Freiluft (Gartenbau, Kamping,   Strand… ) </t>
  </si>
  <si>
    <t>2301 bis 2351 (ohne 2331), 1251 und 4611</t>
  </si>
  <si>
    <t>Basteln :</t>
  </si>
  <si>
    <t>Allgemein</t>
  </si>
  <si>
    <t>2401 bis 2441, 2451 bis 2481</t>
  </si>
  <si>
    <t>Drogerie</t>
  </si>
  <si>
    <t>2442 bis 2444</t>
  </si>
  <si>
    <t>Möbel</t>
  </si>
  <si>
    <t>2501 bis 2569, 2582 und 2331</t>
  </si>
  <si>
    <t>Beleuchtung (Batterien eingeschlossen)</t>
  </si>
  <si>
    <t>2571, 4352 und 4353</t>
  </si>
  <si>
    <t>Innenausbau und Dekoration</t>
  </si>
  <si>
    <t>2581, 2589, 2591 und 4141</t>
  </si>
  <si>
    <t>Körperpflege:</t>
  </si>
  <si>
    <t>Haarpflege</t>
  </si>
  <si>
    <t>3101 bis 3120</t>
  </si>
  <si>
    <t>Körper-, Gesichts- und Zahnpflege</t>
  </si>
  <si>
    <t>3201 bis 3371</t>
  </si>
  <si>
    <t>Büroartikel, Veröffentlichungen, Papierwaren, Multimedien und Musikinstrumente</t>
  </si>
  <si>
    <t>4001 bis 4034, 4342, 4351 und 4361</t>
  </si>
  <si>
    <t>Schmuck und Uhren</t>
  </si>
  <si>
    <t>4111, 4121 und 4131</t>
  </si>
  <si>
    <t>Lederwaren und Reisen</t>
  </si>
  <si>
    <t>4211, 4221 und 4231</t>
  </si>
  <si>
    <t>Fernseher, Hi-Fi Anlagen, Video und Informatik</t>
  </si>
  <si>
    <t>4311 bis 4331, 4373, 4374 und 4781</t>
  </si>
  <si>
    <t>Fotoapparate und Telefone</t>
  </si>
  <si>
    <t>4369 bis 4371 und 4341</t>
  </si>
  <si>
    <t>Spiele und Spielsachen</t>
  </si>
  <si>
    <t>4411 und 4421</t>
  </si>
  <si>
    <t>Autos, Fahrräder und Motorräder:</t>
  </si>
  <si>
    <t>Verschiedene Ausrüstungsgegenstände</t>
  </si>
  <si>
    <t>4721 bis 4771</t>
  </si>
  <si>
    <t>Produkte für die Autopflege und Schmiermittel</t>
  </si>
  <si>
    <t>4711 und 4712</t>
  </si>
  <si>
    <t>Textilien, Bekleidung und Stoffe</t>
  </si>
  <si>
    <t>5001 bis 5281</t>
  </si>
  <si>
    <t>Andere</t>
  </si>
  <si>
    <t>Alle anderen Codes, ausser 9010 bis 9040</t>
  </si>
  <si>
    <t>ACHTUNG: Bitte geben Sie das jeweilige Materialgewicht bei den Service Verpackungen an</t>
  </si>
  <si>
    <t>Gewicht in Kg</t>
  </si>
  <si>
    <t>Service Verpackungen aus Papier/Karton</t>
  </si>
  <si>
    <t>Service Verpacklungen aus Aluminium/Metall</t>
  </si>
  <si>
    <t>Service Verpackungen aus Kunststoff/anderem Material</t>
  </si>
  <si>
    <t>Summe</t>
  </si>
  <si>
    <t>Totalbeitrag (exkl. MwSt)</t>
  </si>
  <si>
    <t>Membershipnumber</t>
  </si>
  <si>
    <t>Year</t>
  </si>
  <si>
    <t>Date</t>
  </si>
  <si>
    <t>Family Product</t>
  </si>
  <si>
    <t>Family Product Codes</t>
  </si>
  <si>
    <t>Tariffs</t>
  </si>
  <si>
    <t>Units</t>
  </si>
  <si>
    <t>Foods</t>
  </si>
  <si>
    <t>1001 to 1190 excluding 1141 and 1151</t>
  </si>
  <si>
    <t>Fresh products/Fresh foods</t>
  </si>
  <si>
    <t>1201 to 1271, excluding 1251</t>
  </si>
  <si>
    <t>Drinks :</t>
  </si>
  <si>
    <t>Sodas, Lemonades, Juices, Water &amp; Bier</t>
  </si>
  <si>
    <t>1301 to 1304, 1311, 1331</t>
  </si>
  <si>
    <t>Other Drinks</t>
  </si>
  <si>
    <t>1305 to 1361, excluding 1311 and 1331</t>
  </si>
  <si>
    <t>Tobacco and other firings</t>
  </si>
  <si>
    <t>1901 to 1911</t>
  </si>
  <si>
    <t>Cleaning and care</t>
  </si>
  <si>
    <t>2001 to 2091</t>
  </si>
  <si>
    <t>Kitchen utensils and household equipment included accessories:</t>
  </si>
  <si>
    <t>big electric household accessories</t>
  </si>
  <si>
    <t>2211 to 2253</t>
  </si>
  <si>
    <t>small electric household accessories</t>
  </si>
  <si>
    <t>2261 to 2269</t>
  </si>
  <si>
    <t>Art of table</t>
  </si>
  <si>
    <t>2271 to 2291, 2259</t>
  </si>
  <si>
    <t>Open air (gardening, camping, Beach… )</t>
  </si>
  <si>
    <t>2301 to 2351 (excluding 2331), 1251 and 4611</t>
  </si>
  <si>
    <t xml:space="preserve">Homework wants: </t>
  </si>
  <si>
    <t xml:space="preserve">Generally </t>
  </si>
  <si>
    <t>2401 to 2441, 2451 to 2481</t>
  </si>
  <si>
    <t>paintings, varnished, adhesives and their accessories</t>
  </si>
  <si>
    <t>2442 to 2444</t>
  </si>
  <si>
    <t>Furnitures</t>
  </si>
  <si>
    <t>2501 to 2569, 2582 and 2331</t>
  </si>
  <si>
    <t>Illuminations (Batteries incl.)</t>
  </si>
  <si>
    <t>2571, 4352 and 4353</t>
  </si>
  <si>
    <t>Interior decoration, decoration tissu, objects &amp; accessories</t>
  </si>
  <si>
    <t>2581, 2589, 2591 and 4141</t>
  </si>
  <si>
    <t>Body care:</t>
  </si>
  <si>
    <t>Hair care</t>
  </si>
  <si>
    <t>3101 to 3120</t>
  </si>
  <si>
    <t xml:space="preserve">body, face and teeth care  </t>
  </si>
  <si>
    <t>3201 to 3371</t>
  </si>
  <si>
    <t>Paper-trade articles, Publication, Paper, Multimedia   supports and  Music equipments</t>
  </si>
  <si>
    <t>4001 to 4034, 4342, 4351 and 4361</t>
  </si>
  <si>
    <t>Jewel and watches</t>
  </si>
  <si>
    <t>4111, 4121 and 4131</t>
  </si>
  <si>
    <t>Leather and travel articles</t>
  </si>
  <si>
    <t>4211, 4221 and 4231</t>
  </si>
  <si>
    <t>Stereo equipment, Audio- and Video equipment, Computer equipments</t>
  </si>
  <si>
    <t>4311 to 4331, 4373, 4374 and 4781</t>
  </si>
  <si>
    <t>Cameras and telephone</t>
  </si>
  <si>
    <t>4369 to 4371 and 4341</t>
  </si>
  <si>
    <t>Games and toys</t>
  </si>
  <si>
    <t>4411 and 4421</t>
  </si>
  <si>
    <t>Cars, bicycles and motorcycle:</t>
  </si>
  <si>
    <t>Divers equipments</t>
  </si>
  <si>
    <t>4721 to 4771 excluding 4711 and 4712</t>
  </si>
  <si>
    <t>Maintenance products and lubricates</t>
  </si>
  <si>
    <t>4711 and 4712</t>
  </si>
  <si>
    <t>Textile, clothes and Stuff</t>
  </si>
  <si>
    <t>5001 to 5281</t>
  </si>
  <si>
    <t>Other</t>
  </si>
  <si>
    <t>all other codes excluding 9010 to 9040</t>
  </si>
  <si>
    <t>Attention: you must indicate the total of weight in kg from material by the service-packaging</t>
  </si>
  <si>
    <t>Weight in kg</t>
  </si>
  <si>
    <t>Service-Packaging from paper/card</t>
  </si>
  <si>
    <t>Service-Packiging from Aluminium</t>
  </si>
  <si>
    <t>Service-Packaging from plastics and/or other materials</t>
  </si>
  <si>
    <t>sum</t>
  </si>
  <si>
    <t xml:space="preserve">Total to be paid (excl. VAT) </t>
  </si>
  <si>
    <t>Tarif 2020</t>
  </si>
  <si>
    <t>Vorauszahlungen 2020</t>
  </si>
  <si>
    <t>Avances 2020</t>
  </si>
  <si>
    <t>Contribution 2019</t>
  </si>
  <si>
    <t>Beitrag 2019</t>
  </si>
  <si>
    <t>Forecast 2020</t>
  </si>
  <si>
    <t>00/00/00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</si>
</sst>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0\ &quot;€&quot;;\-#,##0.00\ &quot;€&quot;"/>
    <numFmt numFmtId="165" formatCode="#,##0.00\ &quot;€&quot;;[Red]\-#,##0.00\ &quot;€&quot;"/>
    <numFmt numFmtId="166" formatCode="_-* #,##0.00\ &quot;€&quot;_-;\-* #,##0.00\ &quot;€&quot;_-;_-* &quot;-&quot;??\ &quot;€&quot;_-;_-@_-"/>
    <numFmt numFmtId="167" formatCode="dd/mm/yyyy;@"/>
    <numFmt numFmtId="168" formatCode="#,##0.0000\ &quot;€&quot;"/>
    <numFmt numFmtId="169" formatCode="#,##0_ ;[Red]\-#,##0\ "/>
    <numFmt numFmtId="170" formatCode="#,##0.00\ &quot;€&quot;"/>
    <numFmt numFmtId="171" formatCode="#,##0.000000\ &quot;€&quot;"/>
    <numFmt numFmtId="172" formatCode="#,##0.000000\ _€"/>
    <numFmt numFmtId="173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1" applyFont="1" applyAlignment="1" applyProtection="1">
      <alignment horizontal="right" vertical="center" wrapText="1"/>
    </xf>
    <xf numFmtId="0" fontId="4" fillId="2" borderId="0" xfId="2" applyFont="1" applyFill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167" fontId="4" fillId="2" borderId="0" xfId="2" applyNumberFormat="1" applyFont="1" applyFill="1" applyAlignment="1" applyProtection="1">
      <alignment horizontal="center" vertical="center"/>
      <protection locked="0"/>
    </xf>
    <xf numFmtId="167" fontId="4" fillId="0" borderId="0" xfId="2" applyNumberFormat="1" applyFont="1" applyFill="1" applyBorder="1" applyAlignment="1" applyProtection="1">
      <alignment horizontal="center" vertical="center"/>
      <protection locked="0"/>
    </xf>
    <xf numFmtId="0" fontId="1" fillId="0" borderId="0" xfId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0" fontId="5" fillId="3" borderId="2" xfId="1" applyFont="1" applyFill="1" applyBorder="1" applyAlignment="1" applyProtection="1">
      <alignment horizontal="center" vertical="center" wrapText="1"/>
      <protection hidden="1"/>
    </xf>
    <xf numFmtId="168" fontId="5" fillId="3" borderId="2" xfId="1" applyNumberFormat="1" applyFont="1" applyFill="1" applyBorder="1" applyAlignment="1" applyProtection="1">
      <alignment horizontal="center" vertical="center" wrapText="1"/>
      <protection hidden="1"/>
    </xf>
    <xf numFmtId="3" fontId="5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6" fillId="0" borderId="3" xfId="2" applyFont="1" applyBorder="1" applyAlignment="1" applyProtection="1">
      <alignment wrapText="1"/>
      <protection hidden="1"/>
    </xf>
    <xf numFmtId="0" fontId="6" fillId="0" borderId="3" xfId="2" applyFont="1" applyBorder="1" applyAlignment="1" applyProtection="1">
      <alignment horizontal="center"/>
      <protection hidden="1"/>
    </xf>
    <xf numFmtId="3" fontId="3" fillId="0" borderId="3" xfId="2" applyNumberFormat="1" applyBorder="1" applyProtection="1">
      <protection hidden="1"/>
    </xf>
    <xf numFmtId="165" fontId="3" fillId="0" borderId="3" xfId="2" applyNumberFormat="1" applyBorder="1" applyProtection="1">
      <protection hidden="1"/>
    </xf>
    <xf numFmtId="165" fontId="3" fillId="0" borderId="4" xfId="2" applyNumberFormat="1" applyFill="1" applyBorder="1" applyProtection="1">
      <protection hidden="1"/>
    </xf>
    <xf numFmtId="0" fontId="6" fillId="0" borderId="1" xfId="2" applyFont="1" applyBorder="1" applyAlignment="1" applyProtection="1">
      <alignment wrapText="1"/>
      <protection hidden="1"/>
    </xf>
    <xf numFmtId="0" fontId="6" fillId="0" borderId="1" xfId="2" applyFont="1" applyBorder="1" applyAlignment="1" applyProtection="1">
      <alignment horizontal="center"/>
      <protection hidden="1"/>
    </xf>
    <xf numFmtId="3" fontId="3" fillId="0" borderId="1" xfId="2" applyNumberFormat="1" applyBorder="1" applyProtection="1">
      <protection hidden="1"/>
    </xf>
    <xf numFmtId="165" fontId="3" fillId="0" borderId="1" xfId="2" applyNumberFormat="1" applyBorder="1" applyProtection="1">
      <protection hidden="1"/>
    </xf>
    <xf numFmtId="0" fontId="6" fillId="0" borderId="4" xfId="2" applyFont="1" applyBorder="1" applyAlignment="1" applyProtection="1">
      <alignment horizontal="right" wrapText="1"/>
      <protection hidden="1"/>
    </xf>
    <xf numFmtId="0" fontId="6" fillId="0" borderId="4" xfId="2" applyFont="1" applyBorder="1" applyAlignment="1" applyProtection="1">
      <alignment horizontal="center"/>
      <protection hidden="1"/>
    </xf>
    <xf numFmtId="3" fontId="3" fillId="0" borderId="4" xfId="2" applyNumberFormat="1" applyBorder="1" applyProtection="1">
      <protection hidden="1"/>
    </xf>
    <xf numFmtId="165" fontId="3" fillId="0" borderId="4" xfId="2" applyNumberFormat="1" applyBorder="1" applyProtection="1">
      <protection hidden="1"/>
    </xf>
    <xf numFmtId="0" fontId="6" fillId="0" borderId="8" xfId="2" applyFont="1" applyBorder="1" applyAlignment="1" applyProtection="1">
      <alignment horizontal="right" wrapText="1"/>
      <protection hidden="1"/>
    </xf>
    <xf numFmtId="0" fontId="6" fillId="0" borderId="8" xfId="2" applyFont="1" applyBorder="1" applyAlignment="1" applyProtection="1">
      <alignment horizontal="center"/>
      <protection hidden="1"/>
    </xf>
    <xf numFmtId="3" fontId="3" fillId="0" borderId="8" xfId="2" applyNumberFormat="1" applyBorder="1" applyProtection="1">
      <protection hidden="1"/>
    </xf>
    <xf numFmtId="165" fontId="3" fillId="0" borderId="8" xfId="2" applyNumberFormat="1" applyBorder="1" applyProtection="1">
      <protection hidden="1"/>
    </xf>
    <xf numFmtId="0" fontId="6" fillId="0" borderId="8" xfId="2" applyFont="1" applyBorder="1" applyAlignment="1" applyProtection="1">
      <alignment wrapText="1"/>
      <protection hidden="1"/>
    </xf>
    <xf numFmtId="0" fontId="5" fillId="0" borderId="9" xfId="2" applyFont="1" applyBorder="1" applyAlignment="1" applyProtection="1">
      <alignment wrapText="1"/>
      <protection hidden="1"/>
    </xf>
    <xf numFmtId="3" fontId="8" fillId="0" borderId="9" xfId="2" applyNumberFormat="1" applyFont="1" applyBorder="1" applyAlignment="1" applyProtection="1">
      <alignment horizontal="center"/>
      <protection hidden="1"/>
    </xf>
    <xf numFmtId="165" fontId="9" fillId="0" borderId="9" xfId="2" applyNumberFormat="1" applyFont="1" applyBorder="1" applyProtection="1">
      <protection hidden="1"/>
    </xf>
    <xf numFmtId="165" fontId="9" fillId="0" borderId="0" xfId="2" applyNumberFormat="1" applyFont="1" applyFill="1" applyBorder="1" applyProtection="1">
      <protection hidden="1"/>
    </xf>
    <xf numFmtId="0" fontId="6" fillId="0" borderId="8" xfId="1" applyFont="1" applyBorder="1" applyProtection="1">
      <protection hidden="1"/>
    </xf>
    <xf numFmtId="0" fontId="6" fillId="0" borderId="8" xfId="1" applyFont="1" applyBorder="1" applyAlignment="1" applyProtection="1">
      <alignment horizontal="center"/>
      <protection hidden="1"/>
    </xf>
    <xf numFmtId="4" fontId="3" fillId="0" borderId="3" xfId="2" applyNumberFormat="1" applyBorder="1" applyProtection="1">
      <protection hidden="1"/>
    </xf>
    <xf numFmtId="0" fontId="6" fillId="0" borderId="8" xfId="1" applyFont="1" applyBorder="1" applyAlignment="1" applyProtection="1">
      <alignment horizontal="left"/>
      <protection hidden="1"/>
    </xf>
    <xf numFmtId="0" fontId="3" fillId="0" borderId="0" xfId="2" applyProtection="1">
      <protection hidden="1"/>
    </xf>
    <xf numFmtId="168" fontId="8" fillId="0" borderId="0" xfId="2" applyNumberFormat="1" applyFont="1" applyBorder="1" applyAlignment="1" applyProtection="1">
      <alignment horizontal="right"/>
      <protection hidden="1"/>
    </xf>
    <xf numFmtId="169" fontId="8" fillId="0" borderId="10" xfId="2" applyNumberFormat="1" applyFont="1" applyBorder="1" applyAlignment="1" applyProtection="1">
      <alignment horizontal="right"/>
      <protection hidden="1"/>
    </xf>
    <xf numFmtId="164" fontId="9" fillId="0" borderId="10" xfId="2" applyNumberFormat="1" applyFont="1" applyBorder="1" applyProtection="1">
      <protection hidden="1"/>
    </xf>
    <xf numFmtId="164" fontId="9" fillId="0" borderId="0" xfId="2" applyNumberFormat="1" applyFont="1" applyFill="1" applyBorder="1" applyProtection="1">
      <protection hidden="1"/>
    </xf>
    <xf numFmtId="169" fontId="8" fillId="0" borderId="0" xfId="2" applyNumberFormat="1" applyFont="1" applyBorder="1" applyProtection="1">
      <protection hidden="1"/>
    </xf>
    <xf numFmtId="165" fontId="8" fillId="0" borderId="0" xfId="2" applyNumberFormat="1" applyFont="1" applyBorder="1" applyProtection="1">
      <protection hidden="1"/>
    </xf>
    <xf numFmtId="165" fontId="8" fillId="0" borderId="0" xfId="2" applyNumberFormat="1" applyFont="1" applyFill="1" applyBorder="1" applyProtection="1">
      <protection hidden="1"/>
    </xf>
    <xf numFmtId="168" fontId="6" fillId="0" borderId="6" xfId="2" applyNumberFormat="1" applyFont="1" applyBorder="1" applyProtection="1">
      <protection hidden="1"/>
    </xf>
    <xf numFmtId="168" fontId="5" fillId="0" borderId="11" xfId="1" applyNumberFormat="1" applyFont="1" applyBorder="1" applyAlignment="1" applyProtection="1">
      <alignment horizontal="right"/>
      <protection hidden="1"/>
    </xf>
    <xf numFmtId="166" fontId="5" fillId="0" borderId="0" xfId="3" applyNumberFormat="1" applyFont="1" applyFill="1" applyBorder="1" applyProtection="1">
      <protection hidden="1"/>
    </xf>
    <xf numFmtId="168" fontId="6" fillId="0" borderId="0" xfId="2" applyNumberFormat="1" applyFont="1" applyProtection="1">
      <protection hidden="1"/>
    </xf>
    <xf numFmtId="0" fontId="6" fillId="0" borderId="0" xfId="2" applyFont="1" applyFill="1" applyBorder="1" applyAlignment="1" applyProtection="1">
      <alignment horizontal="center"/>
      <protection hidden="1"/>
    </xf>
    <xf numFmtId="0" fontId="1" fillId="0" borderId="0" xfId="1" applyFill="1" applyBorder="1"/>
    <xf numFmtId="165" fontId="5" fillId="0" borderId="5" xfId="3" applyNumberFormat="1" applyFont="1" applyBorder="1" applyProtection="1"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quotePrefix="1" applyFont="1" applyFill="1" applyBorder="1" applyAlignment="1" applyProtection="1">
      <alignment horizontal="center" vertical="center" wrapText="1"/>
      <protection hidden="1"/>
    </xf>
    <xf numFmtId="168" fontId="5" fillId="3" borderId="2" xfId="0" quotePrefix="1" applyNumberFormat="1" applyFont="1" applyFill="1" applyBorder="1" applyAlignment="1" applyProtection="1">
      <alignment horizontal="center" vertical="center" wrapText="1"/>
      <protection hidden="1"/>
    </xf>
    <xf numFmtId="3" fontId="5" fillId="3" borderId="3" xfId="0" quotePrefix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wrapText="1"/>
    </xf>
    <xf numFmtId="0" fontId="6" fillId="0" borderId="3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right" wrapText="1"/>
    </xf>
    <xf numFmtId="0" fontId="6" fillId="0" borderId="4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right" wrapText="1"/>
    </xf>
    <xf numFmtId="0" fontId="6" fillId="0" borderId="8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left" wrapText="1"/>
    </xf>
    <xf numFmtId="0" fontId="6" fillId="0" borderId="8" xfId="0" applyFont="1" applyBorder="1" applyAlignment="1" applyProtection="1">
      <alignment wrapText="1"/>
    </xf>
    <xf numFmtId="0" fontId="6" fillId="0" borderId="8" xfId="0" applyFont="1" applyBorder="1" applyAlignment="1" applyProtection="1">
      <alignment horizontal="left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168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3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wrapText="1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right" wrapText="1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right" wrapText="1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0" fontId="6" fillId="0" borderId="8" xfId="0" applyFont="1" applyBorder="1" applyAlignment="1" applyProtection="1">
      <alignment wrapText="1"/>
      <protection hidden="1"/>
    </xf>
    <xf numFmtId="0" fontId="6" fillId="0" borderId="8" xfId="0" applyFont="1" applyBorder="1" applyProtection="1">
      <protection hidden="1"/>
    </xf>
    <xf numFmtId="0" fontId="6" fillId="0" borderId="8" xfId="0" applyFont="1" applyBorder="1" applyAlignment="1" applyProtection="1">
      <alignment horizontal="left"/>
      <protection hidden="1"/>
    </xf>
    <xf numFmtId="171" fontId="7" fillId="0" borderId="3" xfId="2" applyNumberFormat="1" applyFont="1" applyFill="1" applyBorder="1" applyAlignment="1" applyProtection="1">
      <alignment horizontal="center" vertical="center" wrapText="1"/>
      <protection hidden="1"/>
    </xf>
    <xf numFmtId="171" fontId="6" fillId="0" borderId="6" xfId="2" applyNumberFormat="1" applyFont="1" applyBorder="1" applyAlignment="1" applyProtection="1">
      <alignment horizontal="center" vertical="center"/>
      <protection hidden="1"/>
    </xf>
    <xf numFmtId="171" fontId="7" fillId="0" borderId="4" xfId="2" applyNumberFormat="1" applyFont="1" applyFill="1" applyBorder="1" applyAlignment="1" applyProtection="1">
      <alignment horizontal="center" vertical="center" wrapText="1"/>
      <protection hidden="1"/>
    </xf>
    <xf numFmtId="171" fontId="7" fillId="0" borderId="8" xfId="2" applyNumberFormat="1" applyFont="1" applyFill="1" applyBorder="1" applyAlignment="1" applyProtection="1">
      <alignment horizontal="center" vertical="center" wrapText="1"/>
      <protection hidden="1"/>
    </xf>
    <xf numFmtId="171" fontId="6" fillId="0" borderId="9" xfId="2" applyNumberFormat="1" applyFont="1" applyBorder="1" applyAlignment="1" applyProtection="1">
      <alignment horizontal="center"/>
      <protection hidden="1"/>
    </xf>
    <xf numFmtId="0" fontId="10" fillId="0" borderId="0" xfId="1" applyFont="1"/>
    <xf numFmtId="0" fontId="10" fillId="4" borderId="0" xfId="1" applyFont="1" applyFill="1"/>
    <xf numFmtId="171" fontId="10" fillId="4" borderId="0" xfId="1" applyNumberFormat="1" applyFont="1" applyFill="1"/>
    <xf numFmtId="165" fontId="9" fillId="4" borderId="9" xfId="2" applyNumberFormat="1" applyFont="1" applyFill="1" applyBorder="1" applyProtection="1">
      <protection hidden="1"/>
    </xf>
    <xf numFmtId="164" fontId="9" fillId="4" borderId="10" xfId="2" applyNumberFormat="1" applyFont="1" applyFill="1" applyBorder="1" applyProtection="1">
      <protection hidden="1"/>
    </xf>
    <xf numFmtId="165" fontId="11" fillId="4" borderId="5" xfId="3" applyNumberFormat="1" applyFont="1" applyFill="1" applyBorder="1" applyProtection="1">
      <protection hidden="1"/>
    </xf>
    <xf numFmtId="0" fontId="12" fillId="4" borderId="0" xfId="1" applyFont="1" applyFill="1"/>
    <xf numFmtId="172" fontId="10" fillId="4" borderId="0" xfId="1" applyNumberFormat="1" applyFont="1" applyFill="1"/>
    <xf numFmtId="0" fontId="6" fillId="0" borderId="3" xfId="2" applyFont="1" applyFill="1" applyBorder="1" applyAlignment="1" applyProtection="1">
      <alignment wrapText="1"/>
      <protection hidden="1"/>
    </xf>
    <xf numFmtId="0" fontId="6" fillId="0" borderId="1" xfId="2" applyFont="1" applyFill="1" applyBorder="1" applyAlignment="1" applyProtection="1">
      <alignment wrapText="1"/>
      <protection hidden="1"/>
    </xf>
    <xf numFmtId="0" fontId="6" fillId="0" borderId="4" xfId="2" applyFont="1" applyFill="1" applyBorder="1" applyAlignment="1" applyProtection="1">
      <alignment horizontal="right" wrapText="1"/>
      <protection hidden="1"/>
    </xf>
    <xf numFmtId="0" fontId="6" fillId="0" borderId="8" xfId="2" applyFont="1" applyFill="1" applyBorder="1" applyAlignment="1" applyProtection="1">
      <alignment horizontal="right" wrapText="1"/>
      <protection hidden="1"/>
    </xf>
    <xf numFmtId="0" fontId="6" fillId="0" borderId="3" xfId="2" applyFont="1" applyFill="1" applyBorder="1" applyAlignment="1" applyProtection="1">
      <alignment horizontal="left" wrapText="1"/>
      <protection hidden="1"/>
    </xf>
    <xf numFmtId="0" fontId="6" fillId="0" borderId="1" xfId="2" applyFont="1" applyFill="1" applyBorder="1" applyAlignment="1" applyProtection="1">
      <alignment horizontal="left" wrapText="1"/>
      <protection hidden="1"/>
    </xf>
    <xf numFmtId="0" fontId="6" fillId="0" borderId="8" xfId="2" applyFont="1" applyFill="1" applyBorder="1" applyAlignment="1" applyProtection="1">
      <alignment wrapText="1"/>
      <protection hidden="1"/>
    </xf>
    <xf numFmtId="173" fontId="1" fillId="0" borderId="0" xfId="1" applyNumberFormat="1"/>
    <xf numFmtId="0" fontId="10" fillId="0" borderId="12" xfId="1" applyFont="1" applyBorder="1"/>
    <xf numFmtId="0" fontId="12" fillId="4" borderId="7" xfId="1" applyFont="1" applyFill="1" applyBorder="1"/>
    <xf numFmtId="170" fontId="10" fillId="4" borderId="6" xfId="1" applyNumberFormat="1" applyFont="1" applyFill="1" applyBorder="1"/>
    <xf numFmtId="170" fontId="10" fillId="4" borderId="13" xfId="1" applyNumberFormat="1" applyFont="1" applyFill="1" applyBorder="1"/>
    <xf numFmtId="171" fontId="10" fillId="4" borderId="10" xfId="1" applyNumberFormat="1" applyFont="1" applyFill="1" applyBorder="1"/>
    <xf numFmtId="171" fontId="10" fillId="4" borderId="2" xfId="1" applyNumberFormat="1" applyFont="1" applyFill="1" applyBorder="1"/>
    <xf numFmtId="171" fontId="10" fillId="4" borderId="14" xfId="1" applyNumberFormat="1" applyFont="1" applyFill="1" applyBorder="1"/>
    <xf numFmtId="170" fontId="10" fillId="4" borderId="7" xfId="1" applyNumberFormat="1" applyFont="1" applyFill="1" applyBorder="1"/>
    <xf numFmtId="0" fontId="10" fillId="4" borderId="9" xfId="1" applyFont="1" applyFill="1" applyBorder="1"/>
    <xf numFmtId="166" fontId="5" fillId="0" borderId="4" xfId="3" applyNumberFormat="1" applyFont="1" applyFill="1" applyBorder="1" applyProtection="1">
      <protection hidden="1"/>
    </xf>
    <xf numFmtId="0" fontId="5" fillId="0" borderId="9" xfId="1" applyFont="1" applyBorder="1" applyAlignment="1" applyProtection="1">
      <alignment horizontal="center"/>
      <protection hidden="1"/>
    </xf>
    <xf numFmtId="0" fontId="5" fillId="0" borderId="10" xfId="2" applyFont="1" applyBorder="1" applyAlignment="1" applyProtection="1">
      <alignment horizontal="center"/>
      <protection hidden="1"/>
    </xf>
    <xf numFmtId="0" fontId="6" fillId="0" borderId="10" xfId="2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 wrapText="1"/>
    </xf>
    <xf numFmtId="0" fontId="5" fillId="0" borderId="9" xfId="0" applyFont="1" applyBorder="1" applyAlignment="1">
      <alignment horizontal="left" wrapText="1"/>
    </xf>
    <xf numFmtId="173" fontId="13" fillId="0" borderId="0" xfId="1" applyNumberFormat="1" applyFont="1"/>
    <xf numFmtId="170" fontId="9" fillId="4" borderId="0" xfId="2" applyNumberFormat="1" applyFont="1" applyFill="1" applyBorder="1" applyProtection="1">
      <protection hidden="1"/>
    </xf>
    <xf numFmtId="171" fontId="10" fillId="4" borderId="15" xfId="1" applyNumberFormat="1" applyFont="1" applyFill="1" applyBorder="1"/>
    <xf numFmtId="0" fontId="12" fillId="4" borderId="2" xfId="1" applyFont="1" applyFill="1" applyBorder="1"/>
    <xf numFmtId="0" fontId="12" fillId="4" borderId="7" xfId="1" applyFont="1" applyFill="1" applyBorder="1" applyAlignment="1">
      <alignment horizontal="center" wrapText="1"/>
    </xf>
    <xf numFmtId="0" fontId="10" fillId="4" borderId="11" xfId="1" applyFont="1" applyFill="1" applyBorder="1"/>
    <xf numFmtId="173" fontId="14" fillId="0" borderId="0" xfId="1" applyNumberFormat="1" applyFont="1"/>
    <xf numFmtId="4" fontId="13" fillId="0" borderId="0" xfId="1" applyNumberFormat="1" applyFont="1"/>
  </cellXfs>
  <cellStyles count="4">
    <cellStyle name="Monétaire 3" xfId="3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workbookViewId="0">
      <selection activeCell="E9" sqref="E9"/>
    </sheetView>
  </sheetViews>
  <sheetFormatPr defaultColWidth="11.42578125" defaultRowHeight="15" x14ac:dyDescent="0.25"/>
  <cols>
    <col min="1" max="1" width="51" style="7" customWidth="1"/>
    <col min="2" max="2" width="37.7109375" style="7" customWidth="1"/>
    <col min="3" max="3" width="8.5703125" style="7" customWidth="1"/>
    <col min="4" max="4" width="12" style="7" customWidth="1"/>
    <col min="5" max="5" width="27.42578125" style="7" customWidth="1"/>
    <col min="6" max="6" width="22.42578125" style="7" customWidth="1"/>
    <col min="7" max="7" width="3.42578125" style="53" customWidth="1"/>
    <col min="8" max="9" width="13.7109375" style="95" bestFit="1" customWidth="1"/>
    <col min="10" max="255" width="11.42578125" style="7"/>
    <col min="256" max="256" width="51" style="7" customWidth="1"/>
    <col min="257" max="257" width="37.7109375" style="7" customWidth="1"/>
    <col min="258" max="258" width="8.5703125" style="7" customWidth="1"/>
    <col min="259" max="259" width="12" style="7" customWidth="1"/>
    <col min="260" max="260" width="27.42578125" style="7" customWidth="1"/>
    <col min="261" max="261" width="22.42578125" style="7" customWidth="1"/>
    <col min="262" max="262" width="3.42578125" style="7" customWidth="1"/>
    <col min="263" max="263" width="23.5703125" style="7" customWidth="1"/>
    <col min="264" max="511" width="11.42578125" style="7"/>
    <col min="512" max="512" width="51" style="7" customWidth="1"/>
    <col min="513" max="513" width="37.7109375" style="7" customWidth="1"/>
    <col min="514" max="514" width="8.5703125" style="7" customWidth="1"/>
    <col min="515" max="515" width="12" style="7" customWidth="1"/>
    <col min="516" max="516" width="27.42578125" style="7" customWidth="1"/>
    <col min="517" max="517" width="22.42578125" style="7" customWidth="1"/>
    <col min="518" max="518" width="3.42578125" style="7" customWidth="1"/>
    <col min="519" max="519" width="23.5703125" style="7" customWidth="1"/>
    <col min="520" max="767" width="11.42578125" style="7"/>
    <col min="768" max="768" width="51" style="7" customWidth="1"/>
    <col min="769" max="769" width="37.7109375" style="7" customWidth="1"/>
    <col min="770" max="770" width="8.5703125" style="7" customWidth="1"/>
    <col min="771" max="771" width="12" style="7" customWidth="1"/>
    <col min="772" max="772" width="27.42578125" style="7" customWidth="1"/>
    <col min="773" max="773" width="22.42578125" style="7" customWidth="1"/>
    <col min="774" max="774" width="3.42578125" style="7" customWidth="1"/>
    <col min="775" max="775" width="23.5703125" style="7" customWidth="1"/>
    <col min="776" max="1023" width="11.42578125" style="7"/>
    <col min="1024" max="1024" width="51" style="7" customWidth="1"/>
    <col min="1025" max="1025" width="37.7109375" style="7" customWidth="1"/>
    <col min="1026" max="1026" width="8.5703125" style="7" customWidth="1"/>
    <col min="1027" max="1027" width="12" style="7" customWidth="1"/>
    <col min="1028" max="1028" width="27.42578125" style="7" customWidth="1"/>
    <col min="1029" max="1029" width="22.42578125" style="7" customWidth="1"/>
    <col min="1030" max="1030" width="3.42578125" style="7" customWidth="1"/>
    <col min="1031" max="1031" width="23.5703125" style="7" customWidth="1"/>
    <col min="1032" max="1279" width="11.42578125" style="7"/>
    <col min="1280" max="1280" width="51" style="7" customWidth="1"/>
    <col min="1281" max="1281" width="37.7109375" style="7" customWidth="1"/>
    <col min="1282" max="1282" width="8.5703125" style="7" customWidth="1"/>
    <col min="1283" max="1283" width="12" style="7" customWidth="1"/>
    <col min="1284" max="1284" width="27.42578125" style="7" customWidth="1"/>
    <col min="1285" max="1285" width="22.42578125" style="7" customWidth="1"/>
    <col min="1286" max="1286" width="3.42578125" style="7" customWidth="1"/>
    <col min="1287" max="1287" width="23.5703125" style="7" customWidth="1"/>
    <col min="1288" max="1535" width="11.42578125" style="7"/>
    <col min="1536" max="1536" width="51" style="7" customWidth="1"/>
    <col min="1537" max="1537" width="37.7109375" style="7" customWidth="1"/>
    <col min="1538" max="1538" width="8.5703125" style="7" customWidth="1"/>
    <col min="1539" max="1539" width="12" style="7" customWidth="1"/>
    <col min="1540" max="1540" width="27.42578125" style="7" customWidth="1"/>
    <col min="1541" max="1541" width="22.42578125" style="7" customWidth="1"/>
    <col min="1542" max="1542" width="3.42578125" style="7" customWidth="1"/>
    <col min="1543" max="1543" width="23.5703125" style="7" customWidth="1"/>
    <col min="1544" max="1791" width="11.42578125" style="7"/>
    <col min="1792" max="1792" width="51" style="7" customWidth="1"/>
    <col min="1793" max="1793" width="37.7109375" style="7" customWidth="1"/>
    <col min="1794" max="1794" width="8.5703125" style="7" customWidth="1"/>
    <col min="1795" max="1795" width="12" style="7" customWidth="1"/>
    <col min="1796" max="1796" width="27.42578125" style="7" customWidth="1"/>
    <col min="1797" max="1797" width="22.42578125" style="7" customWidth="1"/>
    <col min="1798" max="1798" width="3.42578125" style="7" customWidth="1"/>
    <col min="1799" max="1799" width="23.5703125" style="7" customWidth="1"/>
    <col min="1800" max="2047" width="11.42578125" style="7"/>
    <col min="2048" max="2048" width="51" style="7" customWidth="1"/>
    <col min="2049" max="2049" width="37.7109375" style="7" customWidth="1"/>
    <col min="2050" max="2050" width="8.5703125" style="7" customWidth="1"/>
    <col min="2051" max="2051" width="12" style="7" customWidth="1"/>
    <col min="2052" max="2052" width="27.42578125" style="7" customWidth="1"/>
    <col min="2053" max="2053" width="22.42578125" style="7" customWidth="1"/>
    <col min="2054" max="2054" width="3.42578125" style="7" customWidth="1"/>
    <col min="2055" max="2055" width="23.5703125" style="7" customWidth="1"/>
    <col min="2056" max="2303" width="11.42578125" style="7"/>
    <col min="2304" max="2304" width="51" style="7" customWidth="1"/>
    <col min="2305" max="2305" width="37.7109375" style="7" customWidth="1"/>
    <col min="2306" max="2306" width="8.5703125" style="7" customWidth="1"/>
    <col min="2307" max="2307" width="12" style="7" customWidth="1"/>
    <col min="2308" max="2308" width="27.42578125" style="7" customWidth="1"/>
    <col min="2309" max="2309" width="22.42578125" style="7" customWidth="1"/>
    <col min="2310" max="2310" width="3.42578125" style="7" customWidth="1"/>
    <col min="2311" max="2311" width="23.5703125" style="7" customWidth="1"/>
    <col min="2312" max="2559" width="11.42578125" style="7"/>
    <col min="2560" max="2560" width="51" style="7" customWidth="1"/>
    <col min="2561" max="2561" width="37.7109375" style="7" customWidth="1"/>
    <col min="2562" max="2562" width="8.5703125" style="7" customWidth="1"/>
    <col min="2563" max="2563" width="12" style="7" customWidth="1"/>
    <col min="2564" max="2564" width="27.42578125" style="7" customWidth="1"/>
    <col min="2565" max="2565" width="22.42578125" style="7" customWidth="1"/>
    <col min="2566" max="2566" width="3.42578125" style="7" customWidth="1"/>
    <col min="2567" max="2567" width="23.5703125" style="7" customWidth="1"/>
    <col min="2568" max="2815" width="11.42578125" style="7"/>
    <col min="2816" max="2816" width="51" style="7" customWidth="1"/>
    <col min="2817" max="2817" width="37.7109375" style="7" customWidth="1"/>
    <col min="2818" max="2818" width="8.5703125" style="7" customWidth="1"/>
    <col min="2819" max="2819" width="12" style="7" customWidth="1"/>
    <col min="2820" max="2820" width="27.42578125" style="7" customWidth="1"/>
    <col min="2821" max="2821" width="22.42578125" style="7" customWidth="1"/>
    <col min="2822" max="2822" width="3.42578125" style="7" customWidth="1"/>
    <col min="2823" max="2823" width="23.5703125" style="7" customWidth="1"/>
    <col min="2824" max="3071" width="11.42578125" style="7"/>
    <col min="3072" max="3072" width="51" style="7" customWidth="1"/>
    <col min="3073" max="3073" width="37.7109375" style="7" customWidth="1"/>
    <col min="3074" max="3074" width="8.5703125" style="7" customWidth="1"/>
    <col min="3075" max="3075" width="12" style="7" customWidth="1"/>
    <col min="3076" max="3076" width="27.42578125" style="7" customWidth="1"/>
    <col min="3077" max="3077" width="22.42578125" style="7" customWidth="1"/>
    <col min="3078" max="3078" width="3.42578125" style="7" customWidth="1"/>
    <col min="3079" max="3079" width="23.5703125" style="7" customWidth="1"/>
    <col min="3080" max="3327" width="11.42578125" style="7"/>
    <col min="3328" max="3328" width="51" style="7" customWidth="1"/>
    <col min="3329" max="3329" width="37.7109375" style="7" customWidth="1"/>
    <col min="3330" max="3330" width="8.5703125" style="7" customWidth="1"/>
    <col min="3331" max="3331" width="12" style="7" customWidth="1"/>
    <col min="3332" max="3332" width="27.42578125" style="7" customWidth="1"/>
    <col min="3333" max="3333" width="22.42578125" style="7" customWidth="1"/>
    <col min="3334" max="3334" width="3.42578125" style="7" customWidth="1"/>
    <col min="3335" max="3335" width="23.5703125" style="7" customWidth="1"/>
    <col min="3336" max="3583" width="11.42578125" style="7"/>
    <col min="3584" max="3584" width="51" style="7" customWidth="1"/>
    <col min="3585" max="3585" width="37.7109375" style="7" customWidth="1"/>
    <col min="3586" max="3586" width="8.5703125" style="7" customWidth="1"/>
    <col min="3587" max="3587" width="12" style="7" customWidth="1"/>
    <col min="3588" max="3588" width="27.42578125" style="7" customWidth="1"/>
    <col min="3589" max="3589" width="22.42578125" style="7" customWidth="1"/>
    <col min="3590" max="3590" width="3.42578125" style="7" customWidth="1"/>
    <col min="3591" max="3591" width="23.5703125" style="7" customWidth="1"/>
    <col min="3592" max="3839" width="11.42578125" style="7"/>
    <col min="3840" max="3840" width="51" style="7" customWidth="1"/>
    <col min="3841" max="3841" width="37.7109375" style="7" customWidth="1"/>
    <col min="3842" max="3842" width="8.5703125" style="7" customWidth="1"/>
    <col min="3843" max="3843" width="12" style="7" customWidth="1"/>
    <col min="3844" max="3844" width="27.42578125" style="7" customWidth="1"/>
    <col min="3845" max="3845" width="22.42578125" style="7" customWidth="1"/>
    <col min="3846" max="3846" width="3.42578125" style="7" customWidth="1"/>
    <col min="3847" max="3847" width="23.5703125" style="7" customWidth="1"/>
    <col min="3848" max="4095" width="11.42578125" style="7"/>
    <col min="4096" max="4096" width="51" style="7" customWidth="1"/>
    <col min="4097" max="4097" width="37.7109375" style="7" customWidth="1"/>
    <col min="4098" max="4098" width="8.5703125" style="7" customWidth="1"/>
    <col min="4099" max="4099" width="12" style="7" customWidth="1"/>
    <col min="4100" max="4100" width="27.42578125" style="7" customWidth="1"/>
    <col min="4101" max="4101" width="22.42578125" style="7" customWidth="1"/>
    <col min="4102" max="4102" width="3.42578125" style="7" customWidth="1"/>
    <col min="4103" max="4103" width="23.5703125" style="7" customWidth="1"/>
    <col min="4104" max="4351" width="11.42578125" style="7"/>
    <col min="4352" max="4352" width="51" style="7" customWidth="1"/>
    <col min="4353" max="4353" width="37.7109375" style="7" customWidth="1"/>
    <col min="4354" max="4354" width="8.5703125" style="7" customWidth="1"/>
    <col min="4355" max="4355" width="12" style="7" customWidth="1"/>
    <col min="4356" max="4356" width="27.42578125" style="7" customWidth="1"/>
    <col min="4357" max="4357" width="22.42578125" style="7" customWidth="1"/>
    <col min="4358" max="4358" width="3.42578125" style="7" customWidth="1"/>
    <col min="4359" max="4359" width="23.5703125" style="7" customWidth="1"/>
    <col min="4360" max="4607" width="11.42578125" style="7"/>
    <col min="4608" max="4608" width="51" style="7" customWidth="1"/>
    <col min="4609" max="4609" width="37.7109375" style="7" customWidth="1"/>
    <col min="4610" max="4610" width="8.5703125" style="7" customWidth="1"/>
    <col min="4611" max="4611" width="12" style="7" customWidth="1"/>
    <col min="4612" max="4612" width="27.42578125" style="7" customWidth="1"/>
    <col min="4613" max="4613" width="22.42578125" style="7" customWidth="1"/>
    <col min="4614" max="4614" width="3.42578125" style="7" customWidth="1"/>
    <col min="4615" max="4615" width="23.5703125" style="7" customWidth="1"/>
    <col min="4616" max="4863" width="11.42578125" style="7"/>
    <col min="4864" max="4864" width="51" style="7" customWidth="1"/>
    <col min="4865" max="4865" width="37.7109375" style="7" customWidth="1"/>
    <col min="4866" max="4866" width="8.5703125" style="7" customWidth="1"/>
    <col min="4867" max="4867" width="12" style="7" customWidth="1"/>
    <col min="4868" max="4868" width="27.42578125" style="7" customWidth="1"/>
    <col min="4869" max="4869" width="22.42578125" style="7" customWidth="1"/>
    <col min="4870" max="4870" width="3.42578125" style="7" customWidth="1"/>
    <col min="4871" max="4871" width="23.5703125" style="7" customWidth="1"/>
    <col min="4872" max="5119" width="11.42578125" style="7"/>
    <col min="5120" max="5120" width="51" style="7" customWidth="1"/>
    <col min="5121" max="5121" width="37.7109375" style="7" customWidth="1"/>
    <col min="5122" max="5122" width="8.5703125" style="7" customWidth="1"/>
    <col min="5123" max="5123" width="12" style="7" customWidth="1"/>
    <col min="5124" max="5124" width="27.42578125" style="7" customWidth="1"/>
    <col min="5125" max="5125" width="22.42578125" style="7" customWidth="1"/>
    <col min="5126" max="5126" width="3.42578125" style="7" customWidth="1"/>
    <col min="5127" max="5127" width="23.5703125" style="7" customWidth="1"/>
    <col min="5128" max="5375" width="11.42578125" style="7"/>
    <col min="5376" max="5376" width="51" style="7" customWidth="1"/>
    <col min="5377" max="5377" width="37.7109375" style="7" customWidth="1"/>
    <col min="5378" max="5378" width="8.5703125" style="7" customWidth="1"/>
    <col min="5379" max="5379" width="12" style="7" customWidth="1"/>
    <col min="5380" max="5380" width="27.42578125" style="7" customWidth="1"/>
    <col min="5381" max="5381" width="22.42578125" style="7" customWidth="1"/>
    <col min="5382" max="5382" width="3.42578125" style="7" customWidth="1"/>
    <col min="5383" max="5383" width="23.5703125" style="7" customWidth="1"/>
    <col min="5384" max="5631" width="11.42578125" style="7"/>
    <col min="5632" max="5632" width="51" style="7" customWidth="1"/>
    <col min="5633" max="5633" width="37.7109375" style="7" customWidth="1"/>
    <col min="5634" max="5634" width="8.5703125" style="7" customWidth="1"/>
    <col min="5635" max="5635" width="12" style="7" customWidth="1"/>
    <col min="5636" max="5636" width="27.42578125" style="7" customWidth="1"/>
    <col min="5637" max="5637" width="22.42578125" style="7" customWidth="1"/>
    <col min="5638" max="5638" width="3.42578125" style="7" customWidth="1"/>
    <col min="5639" max="5639" width="23.5703125" style="7" customWidth="1"/>
    <col min="5640" max="5887" width="11.42578125" style="7"/>
    <col min="5888" max="5888" width="51" style="7" customWidth="1"/>
    <col min="5889" max="5889" width="37.7109375" style="7" customWidth="1"/>
    <col min="5890" max="5890" width="8.5703125" style="7" customWidth="1"/>
    <col min="5891" max="5891" width="12" style="7" customWidth="1"/>
    <col min="5892" max="5892" width="27.42578125" style="7" customWidth="1"/>
    <col min="5893" max="5893" width="22.42578125" style="7" customWidth="1"/>
    <col min="5894" max="5894" width="3.42578125" style="7" customWidth="1"/>
    <col min="5895" max="5895" width="23.5703125" style="7" customWidth="1"/>
    <col min="5896" max="6143" width="11.42578125" style="7"/>
    <col min="6144" max="6144" width="51" style="7" customWidth="1"/>
    <col min="6145" max="6145" width="37.7109375" style="7" customWidth="1"/>
    <col min="6146" max="6146" width="8.5703125" style="7" customWidth="1"/>
    <col min="6147" max="6147" width="12" style="7" customWidth="1"/>
    <col min="6148" max="6148" width="27.42578125" style="7" customWidth="1"/>
    <col min="6149" max="6149" width="22.42578125" style="7" customWidth="1"/>
    <col min="6150" max="6150" width="3.42578125" style="7" customWidth="1"/>
    <col min="6151" max="6151" width="23.5703125" style="7" customWidth="1"/>
    <col min="6152" max="6399" width="11.42578125" style="7"/>
    <col min="6400" max="6400" width="51" style="7" customWidth="1"/>
    <col min="6401" max="6401" width="37.7109375" style="7" customWidth="1"/>
    <col min="6402" max="6402" width="8.5703125" style="7" customWidth="1"/>
    <col min="6403" max="6403" width="12" style="7" customWidth="1"/>
    <col min="6404" max="6404" width="27.42578125" style="7" customWidth="1"/>
    <col min="6405" max="6405" width="22.42578125" style="7" customWidth="1"/>
    <col min="6406" max="6406" width="3.42578125" style="7" customWidth="1"/>
    <col min="6407" max="6407" width="23.5703125" style="7" customWidth="1"/>
    <col min="6408" max="6655" width="11.42578125" style="7"/>
    <col min="6656" max="6656" width="51" style="7" customWidth="1"/>
    <col min="6657" max="6657" width="37.7109375" style="7" customWidth="1"/>
    <col min="6658" max="6658" width="8.5703125" style="7" customWidth="1"/>
    <col min="6659" max="6659" width="12" style="7" customWidth="1"/>
    <col min="6660" max="6660" width="27.42578125" style="7" customWidth="1"/>
    <col min="6661" max="6661" width="22.42578125" style="7" customWidth="1"/>
    <col min="6662" max="6662" width="3.42578125" style="7" customWidth="1"/>
    <col min="6663" max="6663" width="23.5703125" style="7" customWidth="1"/>
    <col min="6664" max="6911" width="11.42578125" style="7"/>
    <col min="6912" max="6912" width="51" style="7" customWidth="1"/>
    <col min="6913" max="6913" width="37.7109375" style="7" customWidth="1"/>
    <col min="6914" max="6914" width="8.5703125" style="7" customWidth="1"/>
    <col min="6915" max="6915" width="12" style="7" customWidth="1"/>
    <col min="6916" max="6916" width="27.42578125" style="7" customWidth="1"/>
    <col min="6917" max="6917" width="22.42578125" style="7" customWidth="1"/>
    <col min="6918" max="6918" width="3.42578125" style="7" customWidth="1"/>
    <col min="6919" max="6919" width="23.5703125" style="7" customWidth="1"/>
    <col min="6920" max="7167" width="11.42578125" style="7"/>
    <col min="7168" max="7168" width="51" style="7" customWidth="1"/>
    <col min="7169" max="7169" width="37.7109375" style="7" customWidth="1"/>
    <col min="7170" max="7170" width="8.5703125" style="7" customWidth="1"/>
    <col min="7171" max="7171" width="12" style="7" customWidth="1"/>
    <col min="7172" max="7172" width="27.42578125" style="7" customWidth="1"/>
    <col min="7173" max="7173" width="22.42578125" style="7" customWidth="1"/>
    <col min="7174" max="7174" width="3.42578125" style="7" customWidth="1"/>
    <col min="7175" max="7175" width="23.5703125" style="7" customWidth="1"/>
    <col min="7176" max="7423" width="11.42578125" style="7"/>
    <col min="7424" max="7424" width="51" style="7" customWidth="1"/>
    <col min="7425" max="7425" width="37.7109375" style="7" customWidth="1"/>
    <col min="7426" max="7426" width="8.5703125" style="7" customWidth="1"/>
    <col min="7427" max="7427" width="12" style="7" customWidth="1"/>
    <col min="7428" max="7428" width="27.42578125" style="7" customWidth="1"/>
    <col min="7429" max="7429" width="22.42578125" style="7" customWidth="1"/>
    <col min="7430" max="7430" width="3.42578125" style="7" customWidth="1"/>
    <col min="7431" max="7431" width="23.5703125" style="7" customWidth="1"/>
    <col min="7432" max="7679" width="11.42578125" style="7"/>
    <col min="7680" max="7680" width="51" style="7" customWidth="1"/>
    <col min="7681" max="7681" width="37.7109375" style="7" customWidth="1"/>
    <col min="7682" max="7682" width="8.5703125" style="7" customWidth="1"/>
    <col min="7683" max="7683" width="12" style="7" customWidth="1"/>
    <col min="7684" max="7684" width="27.42578125" style="7" customWidth="1"/>
    <col min="7685" max="7685" width="22.42578125" style="7" customWidth="1"/>
    <col min="7686" max="7686" width="3.42578125" style="7" customWidth="1"/>
    <col min="7687" max="7687" width="23.5703125" style="7" customWidth="1"/>
    <col min="7688" max="7935" width="11.42578125" style="7"/>
    <col min="7936" max="7936" width="51" style="7" customWidth="1"/>
    <col min="7937" max="7937" width="37.7109375" style="7" customWidth="1"/>
    <col min="7938" max="7938" width="8.5703125" style="7" customWidth="1"/>
    <col min="7939" max="7939" width="12" style="7" customWidth="1"/>
    <col min="7940" max="7940" width="27.42578125" style="7" customWidth="1"/>
    <col min="7941" max="7941" width="22.42578125" style="7" customWidth="1"/>
    <col min="7942" max="7942" width="3.42578125" style="7" customWidth="1"/>
    <col min="7943" max="7943" width="23.5703125" style="7" customWidth="1"/>
    <col min="7944" max="8191" width="11.42578125" style="7"/>
    <col min="8192" max="8192" width="51" style="7" customWidth="1"/>
    <col min="8193" max="8193" width="37.7109375" style="7" customWidth="1"/>
    <col min="8194" max="8194" width="8.5703125" style="7" customWidth="1"/>
    <col min="8195" max="8195" width="12" style="7" customWidth="1"/>
    <col min="8196" max="8196" width="27.42578125" style="7" customWidth="1"/>
    <col min="8197" max="8197" width="22.42578125" style="7" customWidth="1"/>
    <col min="8198" max="8198" width="3.42578125" style="7" customWidth="1"/>
    <col min="8199" max="8199" width="23.5703125" style="7" customWidth="1"/>
    <col min="8200" max="8447" width="11.42578125" style="7"/>
    <col min="8448" max="8448" width="51" style="7" customWidth="1"/>
    <col min="8449" max="8449" width="37.7109375" style="7" customWidth="1"/>
    <col min="8450" max="8450" width="8.5703125" style="7" customWidth="1"/>
    <col min="8451" max="8451" width="12" style="7" customWidth="1"/>
    <col min="8452" max="8452" width="27.42578125" style="7" customWidth="1"/>
    <col min="8453" max="8453" width="22.42578125" style="7" customWidth="1"/>
    <col min="8454" max="8454" width="3.42578125" style="7" customWidth="1"/>
    <col min="8455" max="8455" width="23.5703125" style="7" customWidth="1"/>
    <col min="8456" max="8703" width="11.42578125" style="7"/>
    <col min="8704" max="8704" width="51" style="7" customWidth="1"/>
    <col min="8705" max="8705" width="37.7109375" style="7" customWidth="1"/>
    <col min="8706" max="8706" width="8.5703125" style="7" customWidth="1"/>
    <col min="8707" max="8707" width="12" style="7" customWidth="1"/>
    <col min="8708" max="8708" width="27.42578125" style="7" customWidth="1"/>
    <col min="8709" max="8709" width="22.42578125" style="7" customWidth="1"/>
    <col min="8710" max="8710" width="3.42578125" style="7" customWidth="1"/>
    <col min="8711" max="8711" width="23.5703125" style="7" customWidth="1"/>
    <col min="8712" max="8959" width="11.42578125" style="7"/>
    <col min="8960" max="8960" width="51" style="7" customWidth="1"/>
    <col min="8961" max="8961" width="37.7109375" style="7" customWidth="1"/>
    <col min="8962" max="8962" width="8.5703125" style="7" customWidth="1"/>
    <col min="8963" max="8963" width="12" style="7" customWidth="1"/>
    <col min="8964" max="8964" width="27.42578125" style="7" customWidth="1"/>
    <col min="8965" max="8965" width="22.42578125" style="7" customWidth="1"/>
    <col min="8966" max="8966" width="3.42578125" style="7" customWidth="1"/>
    <col min="8967" max="8967" width="23.5703125" style="7" customWidth="1"/>
    <col min="8968" max="9215" width="11.42578125" style="7"/>
    <col min="9216" max="9216" width="51" style="7" customWidth="1"/>
    <col min="9217" max="9217" width="37.7109375" style="7" customWidth="1"/>
    <col min="9218" max="9218" width="8.5703125" style="7" customWidth="1"/>
    <col min="9219" max="9219" width="12" style="7" customWidth="1"/>
    <col min="9220" max="9220" width="27.42578125" style="7" customWidth="1"/>
    <col min="9221" max="9221" width="22.42578125" style="7" customWidth="1"/>
    <col min="9222" max="9222" width="3.42578125" style="7" customWidth="1"/>
    <col min="9223" max="9223" width="23.5703125" style="7" customWidth="1"/>
    <col min="9224" max="9471" width="11.42578125" style="7"/>
    <col min="9472" max="9472" width="51" style="7" customWidth="1"/>
    <col min="9473" max="9473" width="37.7109375" style="7" customWidth="1"/>
    <col min="9474" max="9474" width="8.5703125" style="7" customWidth="1"/>
    <col min="9475" max="9475" width="12" style="7" customWidth="1"/>
    <col min="9476" max="9476" width="27.42578125" style="7" customWidth="1"/>
    <col min="9477" max="9477" width="22.42578125" style="7" customWidth="1"/>
    <col min="9478" max="9478" width="3.42578125" style="7" customWidth="1"/>
    <col min="9479" max="9479" width="23.5703125" style="7" customWidth="1"/>
    <col min="9480" max="9727" width="11.42578125" style="7"/>
    <col min="9728" max="9728" width="51" style="7" customWidth="1"/>
    <col min="9729" max="9729" width="37.7109375" style="7" customWidth="1"/>
    <col min="9730" max="9730" width="8.5703125" style="7" customWidth="1"/>
    <col min="9731" max="9731" width="12" style="7" customWidth="1"/>
    <col min="9732" max="9732" width="27.42578125" style="7" customWidth="1"/>
    <col min="9733" max="9733" width="22.42578125" style="7" customWidth="1"/>
    <col min="9734" max="9734" width="3.42578125" style="7" customWidth="1"/>
    <col min="9735" max="9735" width="23.5703125" style="7" customWidth="1"/>
    <col min="9736" max="9983" width="11.42578125" style="7"/>
    <col min="9984" max="9984" width="51" style="7" customWidth="1"/>
    <col min="9985" max="9985" width="37.7109375" style="7" customWidth="1"/>
    <col min="9986" max="9986" width="8.5703125" style="7" customWidth="1"/>
    <col min="9987" max="9987" width="12" style="7" customWidth="1"/>
    <col min="9988" max="9988" width="27.42578125" style="7" customWidth="1"/>
    <col min="9989" max="9989" width="22.42578125" style="7" customWidth="1"/>
    <col min="9990" max="9990" width="3.42578125" style="7" customWidth="1"/>
    <col min="9991" max="9991" width="23.5703125" style="7" customWidth="1"/>
    <col min="9992" max="10239" width="11.42578125" style="7"/>
    <col min="10240" max="10240" width="51" style="7" customWidth="1"/>
    <col min="10241" max="10241" width="37.7109375" style="7" customWidth="1"/>
    <col min="10242" max="10242" width="8.5703125" style="7" customWidth="1"/>
    <col min="10243" max="10243" width="12" style="7" customWidth="1"/>
    <col min="10244" max="10244" width="27.42578125" style="7" customWidth="1"/>
    <col min="10245" max="10245" width="22.42578125" style="7" customWidth="1"/>
    <col min="10246" max="10246" width="3.42578125" style="7" customWidth="1"/>
    <col min="10247" max="10247" width="23.5703125" style="7" customWidth="1"/>
    <col min="10248" max="10495" width="11.42578125" style="7"/>
    <col min="10496" max="10496" width="51" style="7" customWidth="1"/>
    <col min="10497" max="10497" width="37.7109375" style="7" customWidth="1"/>
    <col min="10498" max="10498" width="8.5703125" style="7" customWidth="1"/>
    <col min="10499" max="10499" width="12" style="7" customWidth="1"/>
    <col min="10500" max="10500" width="27.42578125" style="7" customWidth="1"/>
    <col min="10501" max="10501" width="22.42578125" style="7" customWidth="1"/>
    <col min="10502" max="10502" width="3.42578125" style="7" customWidth="1"/>
    <col min="10503" max="10503" width="23.5703125" style="7" customWidth="1"/>
    <col min="10504" max="10751" width="11.42578125" style="7"/>
    <col min="10752" max="10752" width="51" style="7" customWidth="1"/>
    <col min="10753" max="10753" width="37.7109375" style="7" customWidth="1"/>
    <col min="10754" max="10754" width="8.5703125" style="7" customWidth="1"/>
    <col min="10755" max="10755" width="12" style="7" customWidth="1"/>
    <col min="10756" max="10756" width="27.42578125" style="7" customWidth="1"/>
    <col min="10757" max="10757" width="22.42578125" style="7" customWidth="1"/>
    <col min="10758" max="10758" width="3.42578125" style="7" customWidth="1"/>
    <col min="10759" max="10759" width="23.5703125" style="7" customWidth="1"/>
    <col min="10760" max="11007" width="11.42578125" style="7"/>
    <col min="11008" max="11008" width="51" style="7" customWidth="1"/>
    <col min="11009" max="11009" width="37.7109375" style="7" customWidth="1"/>
    <col min="11010" max="11010" width="8.5703125" style="7" customWidth="1"/>
    <col min="11011" max="11011" width="12" style="7" customWidth="1"/>
    <col min="11012" max="11012" width="27.42578125" style="7" customWidth="1"/>
    <col min="11013" max="11013" width="22.42578125" style="7" customWidth="1"/>
    <col min="11014" max="11014" width="3.42578125" style="7" customWidth="1"/>
    <col min="11015" max="11015" width="23.5703125" style="7" customWidth="1"/>
    <col min="11016" max="11263" width="11.42578125" style="7"/>
    <col min="11264" max="11264" width="51" style="7" customWidth="1"/>
    <col min="11265" max="11265" width="37.7109375" style="7" customWidth="1"/>
    <col min="11266" max="11266" width="8.5703125" style="7" customWidth="1"/>
    <col min="11267" max="11267" width="12" style="7" customWidth="1"/>
    <col min="11268" max="11268" width="27.42578125" style="7" customWidth="1"/>
    <col min="11269" max="11269" width="22.42578125" style="7" customWidth="1"/>
    <col min="11270" max="11270" width="3.42578125" style="7" customWidth="1"/>
    <col min="11271" max="11271" width="23.5703125" style="7" customWidth="1"/>
    <col min="11272" max="11519" width="11.42578125" style="7"/>
    <col min="11520" max="11520" width="51" style="7" customWidth="1"/>
    <col min="11521" max="11521" width="37.7109375" style="7" customWidth="1"/>
    <col min="11522" max="11522" width="8.5703125" style="7" customWidth="1"/>
    <col min="11523" max="11523" width="12" style="7" customWidth="1"/>
    <col min="11524" max="11524" width="27.42578125" style="7" customWidth="1"/>
    <col min="11525" max="11525" width="22.42578125" style="7" customWidth="1"/>
    <col min="11526" max="11526" width="3.42578125" style="7" customWidth="1"/>
    <col min="11527" max="11527" width="23.5703125" style="7" customWidth="1"/>
    <col min="11528" max="11775" width="11.42578125" style="7"/>
    <col min="11776" max="11776" width="51" style="7" customWidth="1"/>
    <col min="11777" max="11777" width="37.7109375" style="7" customWidth="1"/>
    <col min="11778" max="11778" width="8.5703125" style="7" customWidth="1"/>
    <col min="11779" max="11779" width="12" style="7" customWidth="1"/>
    <col min="11780" max="11780" width="27.42578125" style="7" customWidth="1"/>
    <col min="11781" max="11781" width="22.42578125" style="7" customWidth="1"/>
    <col min="11782" max="11782" width="3.42578125" style="7" customWidth="1"/>
    <col min="11783" max="11783" width="23.5703125" style="7" customWidth="1"/>
    <col min="11784" max="12031" width="11.42578125" style="7"/>
    <col min="12032" max="12032" width="51" style="7" customWidth="1"/>
    <col min="12033" max="12033" width="37.7109375" style="7" customWidth="1"/>
    <col min="12034" max="12034" width="8.5703125" style="7" customWidth="1"/>
    <col min="12035" max="12035" width="12" style="7" customWidth="1"/>
    <col min="12036" max="12036" width="27.42578125" style="7" customWidth="1"/>
    <col min="12037" max="12037" width="22.42578125" style="7" customWidth="1"/>
    <col min="12038" max="12038" width="3.42578125" style="7" customWidth="1"/>
    <col min="12039" max="12039" width="23.5703125" style="7" customWidth="1"/>
    <col min="12040" max="12287" width="11.42578125" style="7"/>
    <col min="12288" max="12288" width="51" style="7" customWidth="1"/>
    <col min="12289" max="12289" width="37.7109375" style="7" customWidth="1"/>
    <col min="12290" max="12290" width="8.5703125" style="7" customWidth="1"/>
    <col min="12291" max="12291" width="12" style="7" customWidth="1"/>
    <col min="12292" max="12292" width="27.42578125" style="7" customWidth="1"/>
    <col min="12293" max="12293" width="22.42578125" style="7" customWidth="1"/>
    <col min="12294" max="12294" width="3.42578125" style="7" customWidth="1"/>
    <col min="12295" max="12295" width="23.5703125" style="7" customWidth="1"/>
    <col min="12296" max="12543" width="11.42578125" style="7"/>
    <col min="12544" max="12544" width="51" style="7" customWidth="1"/>
    <col min="12545" max="12545" width="37.7109375" style="7" customWidth="1"/>
    <col min="12546" max="12546" width="8.5703125" style="7" customWidth="1"/>
    <col min="12547" max="12547" width="12" style="7" customWidth="1"/>
    <col min="12548" max="12548" width="27.42578125" style="7" customWidth="1"/>
    <col min="12549" max="12549" width="22.42578125" style="7" customWidth="1"/>
    <col min="12550" max="12550" width="3.42578125" style="7" customWidth="1"/>
    <col min="12551" max="12551" width="23.5703125" style="7" customWidth="1"/>
    <col min="12552" max="12799" width="11.42578125" style="7"/>
    <col min="12800" max="12800" width="51" style="7" customWidth="1"/>
    <col min="12801" max="12801" width="37.7109375" style="7" customWidth="1"/>
    <col min="12802" max="12802" width="8.5703125" style="7" customWidth="1"/>
    <col min="12803" max="12803" width="12" style="7" customWidth="1"/>
    <col min="12804" max="12804" width="27.42578125" style="7" customWidth="1"/>
    <col min="12805" max="12805" width="22.42578125" style="7" customWidth="1"/>
    <col min="12806" max="12806" width="3.42578125" style="7" customWidth="1"/>
    <col min="12807" max="12807" width="23.5703125" style="7" customWidth="1"/>
    <col min="12808" max="13055" width="11.42578125" style="7"/>
    <col min="13056" max="13056" width="51" style="7" customWidth="1"/>
    <col min="13057" max="13057" width="37.7109375" style="7" customWidth="1"/>
    <col min="13058" max="13058" width="8.5703125" style="7" customWidth="1"/>
    <col min="13059" max="13059" width="12" style="7" customWidth="1"/>
    <col min="13060" max="13060" width="27.42578125" style="7" customWidth="1"/>
    <col min="13061" max="13061" width="22.42578125" style="7" customWidth="1"/>
    <col min="13062" max="13062" width="3.42578125" style="7" customWidth="1"/>
    <col min="13063" max="13063" width="23.5703125" style="7" customWidth="1"/>
    <col min="13064" max="13311" width="11.42578125" style="7"/>
    <col min="13312" max="13312" width="51" style="7" customWidth="1"/>
    <col min="13313" max="13313" width="37.7109375" style="7" customWidth="1"/>
    <col min="13314" max="13314" width="8.5703125" style="7" customWidth="1"/>
    <col min="13315" max="13315" width="12" style="7" customWidth="1"/>
    <col min="13316" max="13316" width="27.42578125" style="7" customWidth="1"/>
    <col min="13317" max="13317" width="22.42578125" style="7" customWidth="1"/>
    <col min="13318" max="13318" width="3.42578125" style="7" customWidth="1"/>
    <col min="13319" max="13319" width="23.5703125" style="7" customWidth="1"/>
    <col min="13320" max="13567" width="11.42578125" style="7"/>
    <col min="13568" max="13568" width="51" style="7" customWidth="1"/>
    <col min="13569" max="13569" width="37.7109375" style="7" customWidth="1"/>
    <col min="13570" max="13570" width="8.5703125" style="7" customWidth="1"/>
    <col min="13571" max="13571" width="12" style="7" customWidth="1"/>
    <col min="13572" max="13572" width="27.42578125" style="7" customWidth="1"/>
    <col min="13573" max="13573" width="22.42578125" style="7" customWidth="1"/>
    <col min="13574" max="13574" width="3.42578125" style="7" customWidth="1"/>
    <col min="13575" max="13575" width="23.5703125" style="7" customWidth="1"/>
    <col min="13576" max="13823" width="11.42578125" style="7"/>
    <col min="13824" max="13824" width="51" style="7" customWidth="1"/>
    <col min="13825" max="13825" width="37.7109375" style="7" customWidth="1"/>
    <col min="13826" max="13826" width="8.5703125" style="7" customWidth="1"/>
    <col min="13827" max="13827" width="12" style="7" customWidth="1"/>
    <col min="13828" max="13828" width="27.42578125" style="7" customWidth="1"/>
    <col min="13829" max="13829" width="22.42578125" style="7" customWidth="1"/>
    <col min="13830" max="13830" width="3.42578125" style="7" customWidth="1"/>
    <col min="13831" max="13831" width="23.5703125" style="7" customWidth="1"/>
    <col min="13832" max="14079" width="11.42578125" style="7"/>
    <col min="14080" max="14080" width="51" style="7" customWidth="1"/>
    <col min="14081" max="14081" width="37.7109375" style="7" customWidth="1"/>
    <col min="14082" max="14082" width="8.5703125" style="7" customWidth="1"/>
    <col min="14083" max="14083" width="12" style="7" customWidth="1"/>
    <col min="14084" max="14084" width="27.42578125" style="7" customWidth="1"/>
    <col min="14085" max="14085" width="22.42578125" style="7" customWidth="1"/>
    <col min="14086" max="14086" width="3.42578125" style="7" customWidth="1"/>
    <col min="14087" max="14087" width="23.5703125" style="7" customWidth="1"/>
    <col min="14088" max="14335" width="11.42578125" style="7"/>
    <col min="14336" max="14336" width="51" style="7" customWidth="1"/>
    <col min="14337" max="14337" width="37.7109375" style="7" customWidth="1"/>
    <col min="14338" max="14338" width="8.5703125" style="7" customWidth="1"/>
    <col min="14339" max="14339" width="12" style="7" customWidth="1"/>
    <col min="14340" max="14340" width="27.42578125" style="7" customWidth="1"/>
    <col min="14341" max="14341" width="22.42578125" style="7" customWidth="1"/>
    <col min="14342" max="14342" width="3.42578125" style="7" customWidth="1"/>
    <col min="14343" max="14343" width="23.5703125" style="7" customWidth="1"/>
    <col min="14344" max="14591" width="11.42578125" style="7"/>
    <col min="14592" max="14592" width="51" style="7" customWidth="1"/>
    <col min="14593" max="14593" width="37.7109375" style="7" customWidth="1"/>
    <col min="14594" max="14594" width="8.5703125" style="7" customWidth="1"/>
    <col min="14595" max="14595" width="12" style="7" customWidth="1"/>
    <col min="14596" max="14596" width="27.42578125" style="7" customWidth="1"/>
    <col min="14597" max="14597" width="22.42578125" style="7" customWidth="1"/>
    <col min="14598" max="14598" width="3.42578125" style="7" customWidth="1"/>
    <col min="14599" max="14599" width="23.5703125" style="7" customWidth="1"/>
    <col min="14600" max="14847" width="11.42578125" style="7"/>
    <col min="14848" max="14848" width="51" style="7" customWidth="1"/>
    <col min="14849" max="14849" width="37.7109375" style="7" customWidth="1"/>
    <col min="14850" max="14850" width="8.5703125" style="7" customWidth="1"/>
    <col min="14851" max="14851" width="12" style="7" customWidth="1"/>
    <col min="14852" max="14852" width="27.42578125" style="7" customWidth="1"/>
    <col min="14853" max="14853" width="22.42578125" style="7" customWidth="1"/>
    <col min="14854" max="14854" width="3.42578125" style="7" customWidth="1"/>
    <col min="14855" max="14855" width="23.5703125" style="7" customWidth="1"/>
    <col min="14856" max="15103" width="11.42578125" style="7"/>
    <col min="15104" max="15104" width="51" style="7" customWidth="1"/>
    <col min="15105" max="15105" width="37.7109375" style="7" customWidth="1"/>
    <col min="15106" max="15106" width="8.5703125" style="7" customWidth="1"/>
    <col min="15107" max="15107" width="12" style="7" customWidth="1"/>
    <col min="15108" max="15108" width="27.42578125" style="7" customWidth="1"/>
    <col min="15109" max="15109" width="22.42578125" style="7" customWidth="1"/>
    <col min="15110" max="15110" width="3.42578125" style="7" customWidth="1"/>
    <col min="15111" max="15111" width="23.5703125" style="7" customWidth="1"/>
    <col min="15112" max="15359" width="11.42578125" style="7"/>
    <col min="15360" max="15360" width="51" style="7" customWidth="1"/>
    <col min="15361" max="15361" width="37.7109375" style="7" customWidth="1"/>
    <col min="15362" max="15362" width="8.5703125" style="7" customWidth="1"/>
    <col min="15363" max="15363" width="12" style="7" customWidth="1"/>
    <col min="15364" max="15364" width="27.42578125" style="7" customWidth="1"/>
    <col min="15365" max="15365" width="22.42578125" style="7" customWidth="1"/>
    <col min="15366" max="15366" width="3.42578125" style="7" customWidth="1"/>
    <col min="15367" max="15367" width="23.5703125" style="7" customWidth="1"/>
    <col min="15368" max="15615" width="11.42578125" style="7"/>
    <col min="15616" max="15616" width="51" style="7" customWidth="1"/>
    <col min="15617" max="15617" width="37.7109375" style="7" customWidth="1"/>
    <col min="15618" max="15618" width="8.5703125" style="7" customWidth="1"/>
    <col min="15619" max="15619" width="12" style="7" customWidth="1"/>
    <col min="15620" max="15620" width="27.42578125" style="7" customWidth="1"/>
    <col min="15621" max="15621" width="22.42578125" style="7" customWidth="1"/>
    <col min="15622" max="15622" width="3.42578125" style="7" customWidth="1"/>
    <col min="15623" max="15623" width="23.5703125" style="7" customWidth="1"/>
    <col min="15624" max="15871" width="11.42578125" style="7"/>
    <col min="15872" max="15872" width="51" style="7" customWidth="1"/>
    <col min="15873" max="15873" width="37.7109375" style="7" customWidth="1"/>
    <col min="15874" max="15874" width="8.5703125" style="7" customWidth="1"/>
    <col min="15875" max="15875" width="12" style="7" customWidth="1"/>
    <col min="15876" max="15876" width="27.42578125" style="7" customWidth="1"/>
    <col min="15877" max="15877" width="22.42578125" style="7" customWidth="1"/>
    <col min="15878" max="15878" width="3.42578125" style="7" customWidth="1"/>
    <col min="15879" max="15879" width="23.5703125" style="7" customWidth="1"/>
    <col min="15880" max="16127" width="11.42578125" style="7"/>
    <col min="16128" max="16128" width="51" style="7" customWidth="1"/>
    <col min="16129" max="16129" width="37.7109375" style="7" customWidth="1"/>
    <col min="16130" max="16130" width="8.5703125" style="7" customWidth="1"/>
    <col min="16131" max="16131" width="12" style="7" customWidth="1"/>
    <col min="16132" max="16132" width="27.42578125" style="7" customWidth="1"/>
    <col min="16133" max="16133" width="22.42578125" style="7" customWidth="1"/>
    <col min="16134" max="16134" width="3.42578125" style="7" customWidth="1"/>
    <col min="16135" max="16135" width="23.5703125" style="7" customWidth="1"/>
    <col min="16136" max="16384" width="11.42578125" style="7"/>
  </cols>
  <sheetData>
    <row r="1" spans="1:9" ht="23.25" customHeight="1" thickBot="1" x14ac:dyDescent="0.3">
      <c r="A1" s="1" t="s">
        <v>0</v>
      </c>
      <c r="B1" s="2" t="s">
        <v>76</v>
      </c>
      <c r="C1" s="3" t="s">
        <v>1</v>
      </c>
      <c r="D1" s="4">
        <v>2019</v>
      </c>
      <c r="E1" s="3" t="s">
        <v>2</v>
      </c>
      <c r="F1" s="5" t="s">
        <v>230</v>
      </c>
      <c r="G1" s="6"/>
      <c r="H1" s="111"/>
      <c r="I1" s="111"/>
    </row>
    <row r="2" spans="1:9" ht="30.75" thickBot="1" x14ac:dyDescent="0.3">
      <c r="A2" s="8" t="s">
        <v>3</v>
      </c>
      <c r="B2" s="8" t="s">
        <v>4</v>
      </c>
      <c r="C2" s="9" t="s">
        <v>5</v>
      </c>
      <c r="D2" s="10" t="s">
        <v>6</v>
      </c>
      <c r="E2" s="11" t="s">
        <v>7</v>
      </c>
      <c r="F2" s="12" t="s">
        <v>227</v>
      </c>
      <c r="G2" s="13"/>
      <c r="H2" s="101" t="s">
        <v>224</v>
      </c>
      <c r="I2" s="112" t="s">
        <v>226</v>
      </c>
    </row>
    <row r="3" spans="1:9" ht="15.75" thickBot="1" x14ac:dyDescent="0.3">
      <c r="A3" s="103" t="s">
        <v>8</v>
      </c>
      <c r="B3" s="15" t="s">
        <v>9</v>
      </c>
      <c r="C3" s="15">
        <v>1</v>
      </c>
      <c r="D3" s="90">
        <v>6.0629999999999998E-3</v>
      </c>
      <c r="E3" s="16">
        <v>0</v>
      </c>
      <c r="F3" s="17">
        <f>E3*D3</f>
        <v>0</v>
      </c>
      <c r="G3" s="18"/>
      <c r="H3" s="97">
        <v>6.2784018000000006E-3</v>
      </c>
      <c r="I3" s="113">
        <f>E3*H3</f>
        <v>0</v>
      </c>
    </row>
    <row r="4" spans="1:9" ht="15.75" thickBot="1" x14ac:dyDescent="0.3">
      <c r="A4" s="103" t="s">
        <v>10</v>
      </c>
      <c r="B4" s="15" t="s">
        <v>11</v>
      </c>
      <c r="C4" s="15">
        <v>2</v>
      </c>
      <c r="D4" s="90">
        <v>8.5319999999999997E-3</v>
      </c>
      <c r="E4" s="16">
        <v>0</v>
      </c>
      <c r="F4" s="17">
        <f>E4*D4</f>
        <v>0</v>
      </c>
      <c r="G4" s="18"/>
      <c r="H4" s="97">
        <v>9.0257706E-3</v>
      </c>
      <c r="I4" s="113">
        <f t="shared" ref="I4:I38" si="0">E4*H4</f>
        <v>0</v>
      </c>
    </row>
    <row r="5" spans="1:9" x14ac:dyDescent="0.25">
      <c r="A5" s="104" t="s">
        <v>12</v>
      </c>
      <c r="B5" s="20"/>
      <c r="C5" s="20"/>
      <c r="D5" s="91"/>
      <c r="E5" s="21"/>
      <c r="F5" s="22"/>
      <c r="G5" s="18"/>
      <c r="H5" s="97"/>
      <c r="I5" s="113">
        <f t="shared" si="0"/>
        <v>0</v>
      </c>
    </row>
    <row r="6" spans="1:9" x14ac:dyDescent="0.25">
      <c r="A6" s="105" t="s">
        <v>13</v>
      </c>
      <c r="B6" s="24" t="s">
        <v>14</v>
      </c>
      <c r="C6" s="24">
        <v>3</v>
      </c>
      <c r="D6" s="92">
        <v>1.7628000000000001E-2</v>
      </c>
      <c r="E6" s="25">
        <v>0</v>
      </c>
      <c r="F6" s="26">
        <f>E6*D6</f>
        <v>0</v>
      </c>
      <c r="G6" s="18"/>
      <c r="H6" s="97">
        <v>1.6384758300000003E-2</v>
      </c>
      <c r="I6" s="113">
        <f t="shared" si="0"/>
        <v>0</v>
      </c>
    </row>
    <row r="7" spans="1:9" ht="15.75" thickBot="1" x14ac:dyDescent="0.3">
      <c r="A7" s="106" t="s">
        <v>15</v>
      </c>
      <c r="B7" s="28" t="s">
        <v>16</v>
      </c>
      <c r="C7" s="28">
        <v>4</v>
      </c>
      <c r="D7" s="93">
        <v>1.2723999999999999E-2</v>
      </c>
      <c r="E7" s="29">
        <v>0</v>
      </c>
      <c r="F7" s="30">
        <f>E7*D7</f>
        <v>0</v>
      </c>
      <c r="G7" s="18"/>
      <c r="H7" s="97">
        <v>1.2388183200000003E-2</v>
      </c>
      <c r="I7" s="113">
        <f t="shared" si="0"/>
        <v>0</v>
      </c>
    </row>
    <row r="8" spans="1:9" ht="15.75" thickBot="1" x14ac:dyDescent="0.3">
      <c r="A8" s="103" t="s">
        <v>17</v>
      </c>
      <c r="B8" s="15" t="s">
        <v>18</v>
      </c>
      <c r="C8" s="15">
        <v>5</v>
      </c>
      <c r="D8" s="90">
        <v>1.3979999999999999E-3</v>
      </c>
      <c r="E8" s="16">
        <v>0</v>
      </c>
      <c r="F8" s="17">
        <f>E8*D8</f>
        <v>0</v>
      </c>
      <c r="G8" s="18"/>
      <c r="H8" s="97">
        <v>1.5098049000000003E-3</v>
      </c>
      <c r="I8" s="113">
        <f t="shared" si="0"/>
        <v>0</v>
      </c>
    </row>
    <row r="9" spans="1:9" ht="15.75" thickBot="1" x14ac:dyDescent="0.3">
      <c r="A9" s="103" t="s">
        <v>19</v>
      </c>
      <c r="B9" s="15" t="s">
        <v>20</v>
      </c>
      <c r="C9" s="15">
        <v>6</v>
      </c>
      <c r="D9" s="90">
        <v>2.1395999999999998E-2</v>
      </c>
      <c r="E9" s="16">
        <v>0</v>
      </c>
      <c r="F9" s="17">
        <f>E9*D9</f>
        <v>0</v>
      </c>
      <c r="G9" s="18"/>
      <c r="H9" s="97">
        <v>1.9198683449999997E-2</v>
      </c>
      <c r="I9" s="113">
        <f t="shared" si="0"/>
        <v>0</v>
      </c>
    </row>
    <row r="10" spans="1:9" ht="29.25" x14ac:dyDescent="0.25">
      <c r="A10" s="19" t="s">
        <v>21</v>
      </c>
      <c r="B10" s="20"/>
      <c r="C10" s="20"/>
      <c r="D10" s="91"/>
      <c r="E10" s="21"/>
      <c r="F10" s="22"/>
      <c r="G10" s="18"/>
      <c r="H10" s="97"/>
      <c r="I10" s="113">
        <f t="shared" si="0"/>
        <v>0</v>
      </c>
    </row>
    <row r="11" spans="1:9" x14ac:dyDescent="0.25">
      <c r="A11" s="23" t="s">
        <v>22</v>
      </c>
      <c r="B11" s="24" t="s">
        <v>23</v>
      </c>
      <c r="C11" s="24">
        <v>7</v>
      </c>
      <c r="D11" s="92">
        <v>0.77504300000000004</v>
      </c>
      <c r="E11" s="25">
        <v>0</v>
      </c>
      <c r="F11" s="26">
        <f>E11*D11</f>
        <v>0</v>
      </c>
      <c r="G11" s="18"/>
      <c r="H11" s="97">
        <v>0.84584113650000003</v>
      </c>
      <c r="I11" s="113">
        <f t="shared" si="0"/>
        <v>0</v>
      </c>
    </row>
    <row r="12" spans="1:9" x14ac:dyDescent="0.25">
      <c r="A12" s="23" t="s">
        <v>24</v>
      </c>
      <c r="B12" s="24" t="s">
        <v>25</v>
      </c>
      <c r="C12" s="24">
        <v>8</v>
      </c>
      <c r="D12" s="92">
        <v>3.7179999999999998E-2</v>
      </c>
      <c r="E12" s="25">
        <v>0</v>
      </c>
      <c r="F12" s="26">
        <f>E12*D12</f>
        <v>0</v>
      </c>
      <c r="G12" s="18"/>
      <c r="H12" s="97">
        <v>4.2037516350000005E-2</v>
      </c>
      <c r="I12" s="113">
        <f t="shared" si="0"/>
        <v>0</v>
      </c>
    </row>
    <row r="13" spans="1:9" ht="15.75" thickBot="1" x14ac:dyDescent="0.3">
      <c r="A13" s="27" t="s">
        <v>26</v>
      </c>
      <c r="B13" s="28" t="s">
        <v>27</v>
      </c>
      <c r="C13" s="28">
        <v>9</v>
      </c>
      <c r="D13" s="93">
        <v>5.8840000000000003E-3</v>
      </c>
      <c r="E13" s="29">
        <v>0</v>
      </c>
      <c r="F13" s="30">
        <f>E13*D13</f>
        <v>0</v>
      </c>
      <c r="G13" s="18"/>
      <c r="H13" s="97">
        <v>6.6569242500000006E-3</v>
      </c>
      <c r="I13" s="113">
        <f t="shared" si="0"/>
        <v>0</v>
      </c>
    </row>
    <row r="14" spans="1:9" ht="15.75" thickBot="1" x14ac:dyDescent="0.3">
      <c r="A14" s="107" t="s">
        <v>28</v>
      </c>
      <c r="B14" s="15" t="s">
        <v>29</v>
      </c>
      <c r="C14" s="15">
        <v>10</v>
      </c>
      <c r="D14" s="90">
        <v>1.9665999999999999E-2</v>
      </c>
      <c r="E14" s="16">
        <v>0</v>
      </c>
      <c r="F14" s="17">
        <f>E14*D14</f>
        <v>0</v>
      </c>
      <c r="G14" s="18"/>
      <c r="H14" s="97">
        <v>2.1044724750000004E-2</v>
      </c>
      <c r="I14" s="113">
        <f t="shared" si="0"/>
        <v>0</v>
      </c>
    </row>
    <row r="15" spans="1:9" x14ac:dyDescent="0.25">
      <c r="A15" s="108" t="s">
        <v>30</v>
      </c>
      <c r="B15" s="20"/>
      <c r="C15" s="20"/>
      <c r="D15" s="91"/>
      <c r="E15" s="21"/>
      <c r="F15" s="22"/>
      <c r="G15" s="18"/>
      <c r="H15" s="97"/>
      <c r="I15" s="113"/>
    </row>
    <row r="16" spans="1:9" x14ac:dyDescent="0.25">
      <c r="A16" s="105" t="s">
        <v>31</v>
      </c>
      <c r="B16" s="24" t="s">
        <v>32</v>
      </c>
      <c r="C16" s="24">
        <v>11</v>
      </c>
      <c r="D16" s="92">
        <v>1.3898000000000001E-2</v>
      </c>
      <c r="E16" s="25">
        <v>0</v>
      </c>
      <c r="F16" s="26">
        <f>E16*D16</f>
        <v>0</v>
      </c>
      <c r="G16" s="18"/>
      <c r="H16" s="97">
        <v>1.5244765650000002E-2</v>
      </c>
      <c r="I16" s="113">
        <f t="shared" si="0"/>
        <v>0</v>
      </c>
    </row>
    <row r="17" spans="1:9" ht="15.75" thickBot="1" x14ac:dyDescent="0.3">
      <c r="A17" s="106" t="s">
        <v>33</v>
      </c>
      <c r="B17" s="28" t="s">
        <v>34</v>
      </c>
      <c r="C17" s="28">
        <v>12</v>
      </c>
      <c r="D17" s="93">
        <v>3.4314999999999998E-2</v>
      </c>
      <c r="E17" s="29">
        <v>0</v>
      </c>
      <c r="F17" s="30">
        <f>E17*D17</f>
        <v>0</v>
      </c>
      <c r="G17" s="18"/>
      <c r="H17" s="97">
        <v>3.2593214700000005E-2</v>
      </c>
      <c r="I17" s="113">
        <f t="shared" si="0"/>
        <v>0</v>
      </c>
    </row>
    <row r="18" spans="1:9" ht="15.75" thickBot="1" x14ac:dyDescent="0.3">
      <c r="A18" s="103" t="s">
        <v>35</v>
      </c>
      <c r="B18" s="15" t="s">
        <v>36</v>
      </c>
      <c r="C18" s="15">
        <v>13</v>
      </c>
      <c r="D18" s="90">
        <v>7.1150000000000005E-2</v>
      </c>
      <c r="E18" s="16">
        <v>0</v>
      </c>
      <c r="F18" s="17">
        <f>E18*D18</f>
        <v>0</v>
      </c>
      <c r="G18" s="18"/>
      <c r="H18" s="97">
        <v>7.9291318499999999E-2</v>
      </c>
      <c r="I18" s="113">
        <f t="shared" si="0"/>
        <v>0</v>
      </c>
    </row>
    <row r="19" spans="1:9" ht="15.75" thickBot="1" x14ac:dyDescent="0.3">
      <c r="A19" s="103" t="s">
        <v>37</v>
      </c>
      <c r="B19" s="15" t="s">
        <v>38</v>
      </c>
      <c r="C19" s="15">
        <v>14</v>
      </c>
      <c r="D19" s="90">
        <v>3.6289999999999998E-3</v>
      </c>
      <c r="E19" s="16">
        <v>0</v>
      </c>
      <c r="F19" s="17">
        <f>E19*D19</f>
        <v>0</v>
      </c>
      <c r="G19" s="18"/>
      <c r="H19" s="97">
        <v>4.1076922500000012E-3</v>
      </c>
      <c r="I19" s="113">
        <f t="shared" si="0"/>
        <v>0</v>
      </c>
    </row>
    <row r="20" spans="1:9" ht="30" thickBot="1" x14ac:dyDescent="0.3">
      <c r="A20" s="103" t="s">
        <v>39</v>
      </c>
      <c r="B20" s="15" t="s">
        <v>40</v>
      </c>
      <c r="C20" s="15">
        <v>15</v>
      </c>
      <c r="D20" s="90">
        <v>1.0602E-2</v>
      </c>
      <c r="E20" s="16">
        <v>0</v>
      </c>
      <c r="F20" s="17">
        <f>E20*D20</f>
        <v>0</v>
      </c>
      <c r="G20" s="18"/>
      <c r="H20" s="97">
        <v>1.1645595450000001E-2</v>
      </c>
      <c r="I20" s="113">
        <f t="shared" si="0"/>
        <v>0</v>
      </c>
    </row>
    <row r="21" spans="1:9" x14ac:dyDescent="0.25">
      <c r="A21" s="104" t="s">
        <v>41</v>
      </c>
      <c r="B21" s="20"/>
      <c r="C21" s="20"/>
      <c r="D21" s="91"/>
      <c r="E21" s="21"/>
      <c r="F21" s="22"/>
      <c r="G21" s="18"/>
      <c r="H21" s="97"/>
      <c r="I21" s="113"/>
    </row>
    <row r="22" spans="1:9" x14ac:dyDescent="0.25">
      <c r="A22" s="105" t="s">
        <v>42</v>
      </c>
      <c r="B22" s="24" t="s">
        <v>43</v>
      </c>
      <c r="C22" s="24">
        <v>16</v>
      </c>
      <c r="D22" s="92">
        <v>2.0306999999999999E-2</v>
      </c>
      <c r="E22" s="25">
        <v>0</v>
      </c>
      <c r="F22" s="26">
        <f t="shared" ref="F22:F29" si="1">E22*D22</f>
        <v>0</v>
      </c>
      <c r="G22" s="18"/>
      <c r="H22" s="97">
        <v>1.9703112300000002E-2</v>
      </c>
      <c r="I22" s="113">
        <f t="shared" si="0"/>
        <v>0</v>
      </c>
    </row>
    <row r="23" spans="1:9" ht="15.75" thickBot="1" x14ac:dyDescent="0.3">
      <c r="A23" s="106" t="s">
        <v>44</v>
      </c>
      <c r="B23" s="28" t="s">
        <v>45</v>
      </c>
      <c r="C23" s="28">
        <v>17</v>
      </c>
      <c r="D23" s="93">
        <v>1.2064999999999999E-2</v>
      </c>
      <c r="E23" s="29">
        <v>0</v>
      </c>
      <c r="F23" s="30">
        <f t="shared" si="1"/>
        <v>0</v>
      </c>
      <c r="G23" s="18"/>
      <c r="H23" s="97">
        <v>1.2390875100000004E-2</v>
      </c>
      <c r="I23" s="113">
        <f t="shared" si="0"/>
        <v>0</v>
      </c>
    </row>
    <row r="24" spans="1:9" ht="30" thickBot="1" x14ac:dyDescent="0.3">
      <c r="A24" s="109" t="s">
        <v>46</v>
      </c>
      <c r="B24" s="28" t="s">
        <v>47</v>
      </c>
      <c r="C24" s="28">
        <v>18</v>
      </c>
      <c r="D24" s="90">
        <v>7.2750000000000002E-3</v>
      </c>
      <c r="E24" s="16">
        <v>0</v>
      </c>
      <c r="F24" s="30">
        <f t="shared" si="1"/>
        <v>0</v>
      </c>
      <c r="G24" s="18"/>
      <c r="H24" s="97">
        <v>8.0432541000000028E-3</v>
      </c>
      <c r="I24" s="113">
        <f t="shared" si="0"/>
        <v>0</v>
      </c>
    </row>
    <row r="25" spans="1:9" ht="15.75" thickBot="1" x14ac:dyDescent="0.3">
      <c r="A25" s="103" t="s">
        <v>48</v>
      </c>
      <c r="B25" s="15" t="s">
        <v>49</v>
      </c>
      <c r="C25" s="15">
        <v>19</v>
      </c>
      <c r="D25" s="90">
        <v>4.4060000000000002E-3</v>
      </c>
      <c r="E25" s="16">
        <v>0</v>
      </c>
      <c r="F25" s="17">
        <f t="shared" si="1"/>
        <v>0</v>
      </c>
      <c r="G25" s="18"/>
      <c r="H25" s="97">
        <v>4.8439701000000009E-3</v>
      </c>
      <c r="I25" s="113">
        <f t="shared" si="0"/>
        <v>0</v>
      </c>
    </row>
    <row r="26" spans="1:9" ht="15.75" thickBot="1" x14ac:dyDescent="0.3">
      <c r="A26" s="14" t="s">
        <v>50</v>
      </c>
      <c r="B26" s="15" t="s">
        <v>51</v>
      </c>
      <c r="C26" s="15">
        <v>20</v>
      </c>
      <c r="D26" s="90">
        <v>9.3690000000000006E-3</v>
      </c>
      <c r="E26" s="16">
        <v>0</v>
      </c>
      <c r="F26" s="17">
        <f t="shared" si="1"/>
        <v>0</v>
      </c>
      <c r="G26" s="18"/>
      <c r="H26" s="97">
        <v>1.0242409500000001E-2</v>
      </c>
      <c r="I26" s="113">
        <f t="shared" si="0"/>
        <v>0</v>
      </c>
    </row>
    <row r="27" spans="1:9" ht="15.75" thickBot="1" x14ac:dyDescent="0.3">
      <c r="A27" s="14" t="s">
        <v>52</v>
      </c>
      <c r="B27" s="15" t="s">
        <v>53</v>
      </c>
      <c r="C27" s="15">
        <v>21</v>
      </c>
      <c r="D27" s="90">
        <v>3.3156999999999999E-2</v>
      </c>
      <c r="E27" s="16">
        <v>0</v>
      </c>
      <c r="F27" s="17">
        <f t="shared" si="1"/>
        <v>0</v>
      </c>
      <c r="G27" s="18"/>
      <c r="H27" s="97">
        <v>3.6648551249999994E-2</v>
      </c>
      <c r="I27" s="113">
        <f t="shared" si="0"/>
        <v>0</v>
      </c>
    </row>
    <row r="28" spans="1:9" ht="15.75" thickBot="1" x14ac:dyDescent="0.3">
      <c r="A28" s="14" t="s">
        <v>54</v>
      </c>
      <c r="B28" s="15" t="s">
        <v>55</v>
      </c>
      <c r="C28" s="15">
        <v>22</v>
      </c>
      <c r="D28" s="90">
        <v>1.1383000000000001E-2</v>
      </c>
      <c r="E28" s="16">
        <v>0</v>
      </c>
      <c r="F28" s="17">
        <f t="shared" si="1"/>
        <v>0</v>
      </c>
      <c r="G28" s="18"/>
      <c r="H28" s="97">
        <v>1.2655395450000002E-2</v>
      </c>
      <c r="I28" s="113">
        <f t="shared" si="0"/>
        <v>0</v>
      </c>
    </row>
    <row r="29" spans="1:9" ht="15.75" thickBot="1" x14ac:dyDescent="0.3">
      <c r="A29" s="14" t="s">
        <v>56</v>
      </c>
      <c r="B29" s="15" t="s">
        <v>57</v>
      </c>
      <c r="C29" s="15">
        <v>23</v>
      </c>
      <c r="D29" s="90">
        <v>8.4679999999999998E-3</v>
      </c>
      <c r="E29" s="16">
        <v>0</v>
      </c>
      <c r="F29" s="17">
        <f t="shared" si="1"/>
        <v>0</v>
      </c>
      <c r="G29" s="18"/>
      <c r="H29" s="97">
        <v>9.3124890000000002E-3</v>
      </c>
      <c r="I29" s="113">
        <f t="shared" si="0"/>
        <v>0</v>
      </c>
    </row>
    <row r="30" spans="1:9" x14ac:dyDescent="0.25">
      <c r="A30" s="19" t="s">
        <v>58</v>
      </c>
      <c r="B30" s="20"/>
      <c r="C30" s="20"/>
      <c r="D30" s="91"/>
      <c r="E30" s="21"/>
      <c r="F30" s="22"/>
      <c r="G30" s="18"/>
      <c r="H30" s="97"/>
      <c r="I30" s="113"/>
    </row>
    <row r="31" spans="1:9" x14ac:dyDescent="0.25">
      <c r="A31" s="23" t="s">
        <v>59</v>
      </c>
      <c r="B31" s="24" t="s">
        <v>60</v>
      </c>
      <c r="C31" s="24">
        <v>24</v>
      </c>
      <c r="D31" s="92">
        <v>1.0604000000000001E-2</v>
      </c>
      <c r="E31" s="25">
        <v>0</v>
      </c>
      <c r="F31" s="26">
        <f>E31*D31</f>
        <v>0</v>
      </c>
      <c r="G31" s="18"/>
      <c r="H31" s="97">
        <v>1.15936353E-2</v>
      </c>
      <c r="I31" s="113">
        <f t="shared" si="0"/>
        <v>0</v>
      </c>
    </row>
    <row r="32" spans="1:9" ht="15.75" thickBot="1" x14ac:dyDescent="0.3">
      <c r="A32" s="27" t="s">
        <v>61</v>
      </c>
      <c r="B32" s="28" t="s">
        <v>62</v>
      </c>
      <c r="C32" s="28">
        <v>25</v>
      </c>
      <c r="D32" s="93">
        <v>6.3744999999999996E-2</v>
      </c>
      <c r="E32" s="29">
        <v>0</v>
      </c>
      <c r="F32" s="30">
        <f>E32*D32</f>
        <v>0</v>
      </c>
      <c r="G32" s="18"/>
      <c r="H32" s="97">
        <v>6.0760160100000009E-2</v>
      </c>
      <c r="I32" s="113">
        <f t="shared" si="0"/>
        <v>0</v>
      </c>
    </row>
    <row r="33" spans="1:9" ht="15.75" thickBot="1" x14ac:dyDescent="0.3">
      <c r="A33" s="14" t="s">
        <v>63</v>
      </c>
      <c r="B33" s="15" t="s">
        <v>64</v>
      </c>
      <c r="C33" s="15">
        <v>26</v>
      </c>
      <c r="D33" s="90">
        <v>6.3E-3</v>
      </c>
      <c r="E33" s="16">
        <v>0</v>
      </c>
      <c r="F33" s="17">
        <f>E33*D33</f>
        <v>0</v>
      </c>
      <c r="G33" s="18"/>
      <c r="H33" s="97">
        <v>7.1372805750000009E-3</v>
      </c>
      <c r="I33" s="113">
        <f t="shared" si="0"/>
        <v>0</v>
      </c>
    </row>
    <row r="34" spans="1:9" ht="15.75" thickBot="1" x14ac:dyDescent="0.3">
      <c r="A34" s="31" t="s">
        <v>65</v>
      </c>
      <c r="B34" s="28" t="s">
        <v>66</v>
      </c>
      <c r="C34" s="28">
        <v>27</v>
      </c>
      <c r="D34" s="90">
        <v>4.8240000000000002E-3</v>
      </c>
      <c r="E34" s="16">
        <v>0</v>
      </c>
      <c r="F34" s="17">
        <f>E34*D34</f>
        <v>0</v>
      </c>
      <c r="G34" s="18"/>
      <c r="H34" s="97">
        <v>5.0753547000000005E-3</v>
      </c>
      <c r="I34" s="114">
        <f t="shared" si="0"/>
        <v>0</v>
      </c>
    </row>
    <row r="35" spans="1:9" ht="22.5" customHeight="1" thickBot="1" x14ac:dyDescent="0.3">
      <c r="A35" s="121" t="s">
        <v>67</v>
      </c>
      <c r="B35" s="121"/>
      <c r="C35" s="32"/>
      <c r="D35" s="94"/>
      <c r="E35" s="33" t="s">
        <v>68</v>
      </c>
      <c r="F35" s="34">
        <f>SUM(F3:F34)</f>
        <v>0</v>
      </c>
      <c r="G35" s="35"/>
      <c r="H35" s="115"/>
      <c r="I35" s="98">
        <f>SUM(I3:I34)</f>
        <v>0</v>
      </c>
    </row>
    <row r="36" spans="1:9" ht="15.75" thickBot="1" x14ac:dyDescent="0.3">
      <c r="A36" s="36" t="s">
        <v>69</v>
      </c>
      <c r="B36" s="37">
        <v>9010</v>
      </c>
      <c r="C36" s="28">
        <v>28</v>
      </c>
      <c r="D36" s="90">
        <v>4.9410000000000003E-2</v>
      </c>
      <c r="E36" s="38">
        <v>0</v>
      </c>
      <c r="F36" s="17">
        <f>E36*D36</f>
        <v>0</v>
      </c>
      <c r="G36" s="18"/>
      <c r="H36" s="116">
        <v>5.9535000000000005E-2</v>
      </c>
      <c r="I36" s="118">
        <f t="shared" si="0"/>
        <v>0</v>
      </c>
    </row>
    <row r="37" spans="1:9" ht="15.75" thickBot="1" x14ac:dyDescent="0.3">
      <c r="A37" s="39" t="s">
        <v>70</v>
      </c>
      <c r="B37" s="37">
        <v>9020</v>
      </c>
      <c r="C37" s="28">
        <v>29</v>
      </c>
      <c r="D37" s="90">
        <v>3.9690000000000003E-2</v>
      </c>
      <c r="E37" s="38">
        <v>0</v>
      </c>
      <c r="F37" s="17">
        <f>E37*D37</f>
        <v>0</v>
      </c>
      <c r="G37" s="18"/>
      <c r="H37" s="97">
        <v>3.3210000000000003E-2</v>
      </c>
      <c r="I37" s="113">
        <f t="shared" si="0"/>
        <v>0</v>
      </c>
    </row>
    <row r="38" spans="1:9" ht="15.75" thickBot="1" x14ac:dyDescent="0.3">
      <c r="A38" s="39" t="s">
        <v>71</v>
      </c>
      <c r="B38" s="37" t="s">
        <v>72</v>
      </c>
      <c r="C38" s="28">
        <v>30</v>
      </c>
      <c r="D38" s="90">
        <v>0.78515999999999997</v>
      </c>
      <c r="E38" s="38">
        <v>0</v>
      </c>
      <c r="F38" s="17">
        <f>E38*D38</f>
        <v>0</v>
      </c>
      <c r="G38" s="18"/>
      <c r="H38" s="117">
        <v>0.85009500000000016</v>
      </c>
      <c r="I38" s="114">
        <f t="shared" si="0"/>
        <v>0</v>
      </c>
    </row>
    <row r="39" spans="1:9" x14ac:dyDescent="0.25">
      <c r="A39" s="40"/>
      <c r="B39" s="40"/>
      <c r="C39" s="40"/>
      <c r="D39" s="41"/>
      <c r="E39" s="42" t="s">
        <v>73</v>
      </c>
      <c r="F39" s="43">
        <f>SUM(F36:F38)</f>
        <v>0</v>
      </c>
      <c r="G39" s="44"/>
      <c r="H39" s="96"/>
      <c r="I39" s="99">
        <f>SUM(I36:I38)</f>
        <v>0</v>
      </c>
    </row>
    <row r="40" spans="1:9" ht="15.75" thickBot="1" x14ac:dyDescent="0.3">
      <c r="A40" s="40"/>
      <c r="B40" s="40"/>
      <c r="C40" s="40"/>
      <c r="D40" s="41"/>
      <c r="E40" s="45"/>
      <c r="F40" s="46"/>
      <c r="G40" s="47"/>
      <c r="H40" s="96"/>
      <c r="I40" s="96"/>
    </row>
    <row r="41" spans="1:9" ht="15.75" thickBot="1" x14ac:dyDescent="0.3">
      <c r="A41" s="40"/>
      <c r="B41" s="40"/>
      <c r="C41" s="40"/>
      <c r="D41" s="48"/>
      <c r="E41" s="49" t="s">
        <v>74</v>
      </c>
      <c r="F41" s="54">
        <f>IF(F43&lt;50,50,SUM(F35+F39))</f>
        <v>50</v>
      </c>
      <c r="G41" s="120"/>
      <c r="H41" s="119"/>
      <c r="I41" s="100">
        <f>IF(I44&lt;50,50,SUM(I35+I39))</f>
        <v>50</v>
      </c>
    </row>
    <row r="42" spans="1:9" x14ac:dyDescent="0.25">
      <c r="A42" s="40"/>
      <c r="B42" s="40"/>
      <c r="C42" s="40"/>
      <c r="D42" s="51"/>
      <c r="E42" s="122"/>
      <c r="F42" s="123"/>
      <c r="G42" s="52"/>
    </row>
    <row r="43" spans="1:9" x14ac:dyDescent="0.25">
      <c r="F43" s="126">
        <f>F35+F39</f>
        <v>0</v>
      </c>
    </row>
    <row r="44" spans="1:9" x14ac:dyDescent="0.25">
      <c r="F44" s="110"/>
      <c r="I44" s="132">
        <f>I35+I39</f>
        <v>0</v>
      </c>
    </row>
  </sheetData>
  <mergeCells count="2">
    <mergeCell ref="A35:B35"/>
    <mergeCell ref="E42:F42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4"/>
  <sheetViews>
    <sheetView workbookViewId="0">
      <selection activeCell="G47" sqref="G47"/>
    </sheetView>
  </sheetViews>
  <sheetFormatPr defaultColWidth="11.42578125" defaultRowHeight="15" x14ac:dyDescent="0.25"/>
  <cols>
    <col min="1" max="1" width="53.5703125" style="7" bestFit="1" customWidth="1"/>
    <col min="2" max="2" width="41.28515625" style="7" bestFit="1" customWidth="1"/>
    <col min="3" max="3" width="8.5703125" style="7" customWidth="1"/>
    <col min="4" max="4" width="12" style="7" customWidth="1"/>
    <col min="5" max="5" width="27.42578125" style="7" customWidth="1"/>
    <col min="6" max="6" width="22.42578125" style="7" customWidth="1"/>
    <col min="7" max="7" width="3.42578125" style="53" customWidth="1"/>
    <col min="8" max="8" width="11.42578125" style="7"/>
    <col min="9" max="9" width="16.85546875" style="7" customWidth="1"/>
    <col min="10" max="255" width="11.42578125" style="7"/>
    <col min="256" max="256" width="51" style="7" customWidth="1"/>
    <col min="257" max="257" width="37.7109375" style="7" customWidth="1"/>
    <col min="258" max="258" width="8.5703125" style="7" customWidth="1"/>
    <col min="259" max="259" width="12" style="7" customWidth="1"/>
    <col min="260" max="260" width="27.42578125" style="7" customWidth="1"/>
    <col min="261" max="261" width="22.42578125" style="7" customWidth="1"/>
    <col min="262" max="262" width="3.42578125" style="7" customWidth="1"/>
    <col min="263" max="263" width="23.5703125" style="7" customWidth="1"/>
    <col min="264" max="511" width="11.42578125" style="7"/>
    <col min="512" max="512" width="51" style="7" customWidth="1"/>
    <col min="513" max="513" width="37.7109375" style="7" customWidth="1"/>
    <col min="514" max="514" width="8.5703125" style="7" customWidth="1"/>
    <col min="515" max="515" width="12" style="7" customWidth="1"/>
    <col min="516" max="516" width="27.42578125" style="7" customWidth="1"/>
    <col min="517" max="517" width="22.42578125" style="7" customWidth="1"/>
    <col min="518" max="518" width="3.42578125" style="7" customWidth="1"/>
    <col min="519" max="519" width="23.5703125" style="7" customWidth="1"/>
    <col min="520" max="767" width="11.42578125" style="7"/>
    <col min="768" max="768" width="51" style="7" customWidth="1"/>
    <col min="769" max="769" width="37.7109375" style="7" customWidth="1"/>
    <col min="770" max="770" width="8.5703125" style="7" customWidth="1"/>
    <col min="771" max="771" width="12" style="7" customWidth="1"/>
    <col min="772" max="772" width="27.42578125" style="7" customWidth="1"/>
    <col min="773" max="773" width="22.42578125" style="7" customWidth="1"/>
    <col min="774" max="774" width="3.42578125" style="7" customWidth="1"/>
    <col min="775" max="775" width="23.5703125" style="7" customWidth="1"/>
    <col min="776" max="1023" width="11.42578125" style="7"/>
    <col min="1024" max="1024" width="51" style="7" customWidth="1"/>
    <col min="1025" max="1025" width="37.7109375" style="7" customWidth="1"/>
    <col min="1026" max="1026" width="8.5703125" style="7" customWidth="1"/>
    <col min="1027" max="1027" width="12" style="7" customWidth="1"/>
    <col min="1028" max="1028" width="27.42578125" style="7" customWidth="1"/>
    <col min="1029" max="1029" width="22.42578125" style="7" customWidth="1"/>
    <col min="1030" max="1030" width="3.42578125" style="7" customWidth="1"/>
    <col min="1031" max="1031" width="23.5703125" style="7" customWidth="1"/>
    <col min="1032" max="1279" width="11.42578125" style="7"/>
    <col min="1280" max="1280" width="51" style="7" customWidth="1"/>
    <col min="1281" max="1281" width="37.7109375" style="7" customWidth="1"/>
    <col min="1282" max="1282" width="8.5703125" style="7" customWidth="1"/>
    <col min="1283" max="1283" width="12" style="7" customWidth="1"/>
    <col min="1284" max="1284" width="27.42578125" style="7" customWidth="1"/>
    <col min="1285" max="1285" width="22.42578125" style="7" customWidth="1"/>
    <col min="1286" max="1286" width="3.42578125" style="7" customWidth="1"/>
    <col min="1287" max="1287" width="23.5703125" style="7" customWidth="1"/>
    <col min="1288" max="1535" width="11.42578125" style="7"/>
    <col min="1536" max="1536" width="51" style="7" customWidth="1"/>
    <col min="1537" max="1537" width="37.7109375" style="7" customWidth="1"/>
    <col min="1538" max="1538" width="8.5703125" style="7" customWidth="1"/>
    <col min="1539" max="1539" width="12" style="7" customWidth="1"/>
    <col min="1540" max="1540" width="27.42578125" style="7" customWidth="1"/>
    <col min="1541" max="1541" width="22.42578125" style="7" customWidth="1"/>
    <col min="1542" max="1542" width="3.42578125" style="7" customWidth="1"/>
    <col min="1543" max="1543" width="23.5703125" style="7" customWidth="1"/>
    <col min="1544" max="1791" width="11.42578125" style="7"/>
    <col min="1792" max="1792" width="51" style="7" customWidth="1"/>
    <col min="1793" max="1793" width="37.7109375" style="7" customWidth="1"/>
    <col min="1794" max="1794" width="8.5703125" style="7" customWidth="1"/>
    <col min="1795" max="1795" width="12" style="7" customWidth="1"/>
    <col min="1796" max="1796" width="27.42578125" style="7" customWidth="1"/>
    <col min="1797" max="1797" width="22.42578125" style="7" customWidth="1"/>
    <col min="1798" max="1798" width="3.42578125" style="7" customWidth="1"/>
    <col min="1799" max="1799" width="23.5703125" style="7" customWidth="1"/>
    <col min="1800" max="2047" width="11.42578125" style="7"/>
    <col min="2048" max="2048" width="51" style="7" customWidth="1"/>
    <col min="2049" max="2049" width="37.7109375" style="7" customWidth="1"/>
    <col min="2050" max="2050" width="8.5703125" style="7" customWidth="1"/>
    <col min="2051" max="2051" width="12" style="7" customWidth="1"/>
    <col min="2052" max="2052" width="27.42578125" style="7" customWidth="1"/>
    <col min="2053" max="2053" width="22.42578125" style="7" customWidth="1"/>
    <col min="2054" max="2054" width="3.42578125" style="7" customWidth="1"/>
    <col min="2055" max="2055" width="23.5703125" style="7" customWidth="1"/>
    <col min="2056" max="2303" width="11.42578125" style="7"/>
    <col min="2304" max="2304" width="51" style="7" customWidth="1"/>
    <col min="2305" max="2305" width="37.7109375" style="7" customWidth="1"/>
    <col min="2306" max="2306" width="8.5703125" style="7" customWidth="1"/>
    <col min="2307" max="2307" width="12" style="7" customWidth="1"/>
    <col min="2308" max="2308" width="27.42578125" style="7" customWidth="1"/>
    <col min="2309" max="2309" width="22.42578125" style="7" customWidth="1"/>
    <col min="2310" max="2310" width="3.42578125" style="7" customWidth="1"/>
    <col min="2311" max="2311" width="23.5703125" style="7" customWidth="1"/>
    <col min="2312" max="2559" width="11.42578125" style="7"/>
    <col min="2560" max="2560" width="51" style="7" customWidth="1"/>
    <col min="2561" max="2561" width="37.7109375" style="7" customWidth="1"/>
    <col min="2562" max="2562" width="8.5703125" style="7" customWidth="1"/>
    <col min="2563" max="2563" width="12" style="7" customWidth="1"/>
    <col min="2564" max="2564" width="27.42578125" style="7" customWidth="1"/>
    <col min="2565" max="2565" width="22.42578125" style="7" customWidth="1"/>
    <col min="2566" max="2566" width="3.42578125" style="7" customWidth="1"/>
    <col min="2567" max="2567" width="23.5703125" style="7" customWidth="1"/>
    <col min="2568" max="2815" width="11.42578125" style="7"/>
    <col min="2816" max="2816" width="51" style="7" customWidth="1"/>
    <col min="2817" max="2817" width="37.7109375" style="7" customWidth="1"/>
    <col min="2818" max="2818" width="8.5703125" style="7" customWidth="1"/>
    <col min="2819" max="2819" width="12" style="7" customWidth="1"/>
    <col min="2820" max="2820" width="27.42578125" style="7" customWidth="1"/>
    <col min="2821" max="2821" width="22.42578125" style="7" customWidth="1"/>
    <col min="2822" max="2822" width="3.42578125" style="7" customWidth="1"/>
    <col min="2823" max="2823" width="23.5703125" style="7" customWidth="1"/>
    <col min="2824" max="3071" width="11.42578125" style="7"/>
    <col min="3072" max="3072" width="51" style="7" customWidth="1"/>
    <col min="3073" max="3073" width="37.7109375" style="7" customWidth="1"/>
    <col min="3074" max="3074" width="8.5703125" style="7" customWidth="1"/>
    <col min="3075" max="3075" width="12" style="7" customWidth="1"/>
    <col min="3076" max="3076" width="27.42578125" style="7" customWidth="1"/>
    <col min="3077" max="3077" width="22.42578125" style="7" customWidth="1"/>
    <col min="3078" max="3078" width="3.42578125" style="7" customWidth="1"/>
    <col min="3079" max="3079" width="23.5703125" style="7" customWidth="1"/>
    <col min="3080" max="3327" width="11.42578125" style="7"/>
    <col min="3328" max="3328" width="51" style="7" customWidth="1"/>
    <col min="3329" max="3329" width="37.7109375" style="7" customWidth="1"/>
    <col min="3330" max="3330" width="8.5703125" style="7" customWidth="1"/>
    <col min="3331" max="3331" width="12" style="7" customWidth="1"/>
    <col min="3332" max="3332" width="27.42578125" style="7" customWidth="1"/>
    <col min="3333" max="3333" width="22.42578125" style="7" customWidth="1"/>
    <col min="3334" max="3334" width="3.42578125" style="7" customWidth="1"/>
    <col min="3335" max="3335" width="23.5703125" style="7" customWidth="1"/>
    <col min="3336" max="3583" width="11.42578125" style="7"/>
    <col min="3584" max="3584" width="51" style="7" customWidth="1"/>
    <col min="3585" max="3585" width="37.7109375" style="7" customWidth="1"/>
    <col min="3586" max="3586" width="8.5703125" style="7" customWidth="1"/>
    <col min="3587" max="3587" width="12" style="7" customWidth="1"/>
    <col min="3588" max="3588" width="27.42578125" style="7" customWidth="1"/>
    <col min="3589" max="3589" width="22.42578125" style="7" customWidth="1"/>
    <col min="3590" max="3590" width="3.42578125" style="7" customWidth="1"/>
    <col min="3591" max="3591" width="23.5703125" style="7" customWidth="1"/>
    <col min="3592" max="3839" width="11.42578125" style="7"/>
    <col min="3840" max="3840" width="51" style="7" customWidth="1"/>
    <col min="3841" max="3841" width="37.7109375" style="7" customWidth="1"/>
    <col min="3842" max="3842" width="8.5703125" style="7" customWidth="1"/>
    <col min="3843" max="3843" width="12" style="7" customWidth="1"/>
    <col min="3844" max="3844" width="27.42578125" style="7" customWidth="1"/>
    <col min="3845" max="3845" width="22.42578125" style="7" customWidth="1"/>
    <col min="3846" max="3846" width="3.42578125" style="7" customWidth="1"/>
    <col min="3847" max="3847" width="23.5703125" style="7" customWidth="1"/>
    <col min="3848" max="4095" width="11.42578125" style="7"/>
    <col min="4096" max="4096" width="51" style="7" customWidth="1"/>
    <col min="4097" max="4097" width="37.7109375" style="7" customWidth="1"/>
    <col min="4098" max="4098" width="8.5703125" style="7" customWidth="1"/>
    <col min="4099" max="4099" width="12" style="7" customWidth="1"/>
    <col min="4100" max="4100" width="27.42578125" style="7" customWidth="1"/>
    <col min="4101" max="4101" width="22.42578125" style="7" customWidth="1"/>
    <col min="4102" max="4102" width="3.42578125" style="7" customWidth="1"/>
    <col min="4103" max="4103" width="23.5703125" style="7" customWidth="1"/>
    <col min="4104" max="4351" width="11.42578125" style="7"/>
    <col min="4352" max="4352" width="51" style="7" customWidth="1"/>
    <col min="4353" max="4353" width="37.7109375" style="7" customWidth="1"/>
    <col min="4354" max="4354" width="8.5703125" style="7" customWidth="1"/>
    <col min="4355" max="4355" width="12" style="7" customWidth="1"/>
    <col min="4356" max="4356" width="27.42578125" style="7" customWidth="1"/>
    <col min="4357" max="4357" width="22.42578125" style="7" customWidth="1"/>
    <col min="4358" max="4358" width="3.42578125" style="7" customWidth="1"/>
    <col min="4359" max="4359" width="23.5703125" style="7" customWidth="1"/>
    <col min="4360" max="4607" width="11.42578125" style="7"/>
    <col min="4608" max="4608" width="51" style="7" customWidth="1"/>
    <col min="4609" max="4609" width="37.7109375" style="7" customWidth="1"/>
    <col min="4610" max="4610" width="8.5703125" style="7" customWidth="1"/>
    <col min="4611" max="4611" width="12" style="7" customWidth="1"/>
    <col min="4612" max="4612" width="27.42578125" style="7" customWidth="1"/>
    <col min="4613" max="4613" width="22.42578125" style="7" customWidth="1"/>
    <col min="4614" max="4614" width="3.42578125" style="7" customWidth="1"/>
    <col min="4615" max="4615" width="23.5703125" style="7" customWidth="1"/>
    <col min="4616" max="4863" width="11.42578125" style="7"/>
    <col min="4864" max="4864" width="51" style="7" customWidth="1"/>
    <col min="4865" max="4865" width="37.7109375" style="7" customWidth="1"/>
    <col min="4866" max="4866" width="8.5703125" style="7" customWidth="1"/>
    <col min="4867" max="4867" width="12" style="7" customWidth="1"/>
    <col min="4868" max="4868" width="27.42578125" style="7" customWidth="1"/>
    <col min="4869" max="4869" width="22.42578125" style="7" customWidth="1"/>
    <col min="4870" max="4870" width="3.42578125" style="7" customWidth="1"/>
    <col min="4871" max="4871" width="23.5703125" style="7" customWidth="1"/>
    <col min="4872" max="5119" width="11.42578125" style="7"/>
    <col min="5120" max="5120" width="51" style="7" customWidth="1"/>
    <col min="5121" max="5121" width="37.7109375" style="7" customWidth="1"/>
    <col min="5122" max="5122" width="8.5703125" style="7" customWidth="1"/>
    <col min="5123" max="5123" width="12" style="7" customWidth="1"/>
    <col min="5124" max="5124" width="27.42578125" style="7" customWidth="1"/>
    <col min="5125" max="5125" width="22.42578125" style="7" customWidth="1"/>
    <col min="5126" max="5126" width="3.42578125" style="7" customWidth="1"/>
    <col min="5127" max="5127" width="23.5703125" style="7" customWidth="1"/>
    <col min="5128" max="5375" width="11.42578125" style="7"/>
    <col min="5376" max="5376" width="51" style="7" customWidth="1"/>
    <col min="5377" max="5377" width="37.7109375" style="7" customWidth="1"/>
    <col min="5378" max="5378" width="8.5703125" style="7" customWidth="1"/>
    <col min="5379" max="5379" width="12" style="7" customWidth="1"/>
    <col min="5380" max="5380" width="27.42578125" style="7" customWidth="1"/>
    <col min="5381" max="5381" width="22.42578125" style="7" customWidth="1"/>
    <col min="5382" max="5382" width="3.42578125" style="7" customWidth="1"/>
    <col min="5383" max="5383" width="23.5703125" style="7" customWidth="1"/>
    <col min="5384" max="5631" width="11.42578125" style="7"/>
    <col min="5632" max="5632" width="51" style="7" customWidth="1"/>
    <col min="5633" max="5633" width="37.7109375" style="7" customWidth="1"/>
    <col min="5634" max="5634" width="8.5703125" style="7" customWidth="1"/>
    <col min="5635" max="5635" width="12" style="7" customWidth="1"/>
    <col min="5636" max="5636" width="27.42578125" style="7" customWidth="1"/>
    <col min="5637" max="5637" width="22.42578125" style="7" customWidth="1"/>
    <col min="5638" max="5638" width="3.42578125" style="7" customWidth="1"/>
    <col min="5639" max="5639" width="23.5703125" style="7" customWidth="1"/>
    <col min="5640" max="5887" width="11.42578125" style="7"/>
    <col min="5888" max="5888" width="51" style="7" customWidth="1"/>
    <col min="5889" max="5889" width="37.7109375" style="7" customWidth="1"/>
    <col min="5890" max="5890" width="8.5703125" style="7" customWidth="1"/>
    <col min="5891" max="5891" width="12" style="7" customWidth="1"/>
    <col min="5892" max="5892" width="27.42578125" style="7" customWidth="1"/>
    <col min="5893" max="5893" width="22.42578125" style="7" customWidth="1"/>
    <col min="5894" max="5894" width="3.42578125" style="7" customWidth="1"/>
    <col min="5895" max="5895" width="23.5703125" style="7" customWidth="1"/>
    <col min="5896" max="6143" width="11.42578125" style="7"/>
    <col min="6144" max="6144" width="51" style="7" customWidth="1"/>
    <col min="6145" max="6145" width="37.7109375" style="7" customWidth="1"/>
    <col min="6146" max="6146" width="8.5703125" style="7" customWidth="1"/>
    <col min="6147" max="6147" width="12" style="7" customWidth="1"/>
    <col min="6148" max="6148" width="27.42578125" style="7" customWidth="1"/>
    <col min="6149" max="6149" width="22.42578125" style="7" customWidth="1"/>
    <col min="6150" max="6150" width="3.42578125" style="7" customWidth="1"/>
    <col min="6151" max="6151" width="23.5703125" style="7" customWidth="1"/>
    <col min="6152" max="6399" width="11.42578125" style="7"/>
    <col min="6400" max="6400" width="51" style="7" customWidth="1"/>
    <col min="6401" max="6401" width="37.7109375" style="7" customWidth="1"/>
    <col min="6402" max="6402" width="8.5703125" style="7" customWidth="1"/>
    <col min="6403" max="6403" width="12" style="7" customWidth="1"/>
    <col min="6404" max="6404" width="27.42578125" style="7" customWidth="1"/>
    <col min="6405" max="6405" width="22.42578125" style="7" customWidth="1"/>
    <col min="6406" max="6406" width="3.42578125" style="7" customWidth="1"/>
    <col min="6407" max="6407" width="23.5703125" style="7" customWidth="1"/>
    <col min="6408" max="6655" width="11.42578125" style="7"/>
    <col min="6656" max="6656" width="51" style="7" customWidth="1"/>
    <col min="6657" max="6657" width="37.7109375" style="7" customWidth="1"/>
    <col min="6658" max="6658" width="8.5703125" style="7" customWidth="1"/>
    <col min="6659" max="6659" width="12" style="7" customWidth="1"/>
    <col min="6660" max="6660" width="27.42578125" style="7" customWidth="1"/>
    <col min="6661" max="6661" width="22.42578125" style="7" customWidth="1"/>
    <col min="6662" max="6662" width="3.42578125" style="7" customWidth="1"/>
    <col min="6663" max="6663" width="23.5703125" style="7" customWidth="1"/>
    <col min="6664" max="6911" width="11.42578125" style="7"/>
    <col min="6912" max="6912" width="51" style="7" customWidth="1"/>
    <col min="6913" max="6913" width="37.7109375" style="7" customWidth="1"/>
    <col min="6914" max="6914" width="8.5703125" style="7" customWidth="1"/>
    <col min="6915" max="6915" width="12" style="7" customWidth="1"/>
    <col min="6916" max="6916" width="27.42578125" style="7" customWidth="1"/>
    <col min="6917" max="6917" width="22.42578125" style="7" customWidth="1"/>
    <col min="6918" max="6918" width="3.42578125" style="7" customWidth="1"/>
    <col min="6919" max="6919" width="23.5703125" style="7" customWidth="1"/>
    <col min="6920" max="7167" width="11.42578125" style="7"/>
    <col min="7168" max="7168" width="51" style="7" customWidth="1"/>
    <col min="7169" max="7169" width="37.7109375" style="7" customWidth="1"/>
    <col min="7170" max="7170" width="8.5703125" style="7" customWidth="1"/>
    <col min="7171" max="7171" width="12" style="7" customWidth="1"/>
    <col min="7172" max="7172" width="27.42578125" style="7" customWidth="1"/>
    <col min="7173" max="7173" width="22.42578125" style="7" customWidth="1"/>
    <col min="7174" max="7174" width="3.42578125" style="7" customWidth="1"/>
    <col min="7175" max="7175" width="23.5703125" style="7" customWidth="1"/>
    <col min="7176" max="7423" width="11.42578125" style="7"/>
    <col min="7424" max="7424" width="51" style="7" customWidth="1"/>
    <col min="7425" max="7425" width="37.7109375" style="7" customWidth="1"/>
    <col min="7426" max="7426" width="8.5703125" style="7" customWidth="1"/>
    <col min="7427" max="7427" width="12" style="7" customWidth="1"/>
    <col min="7428" max="7428" width="27.42578125" style="7" customWidth="1"/>
    <col min="7429" max="7429" width="22.42578125" style="7" customWidth="1"/>
    <col min="7430" max="7430" width="3.42578125" style="7" customWidth="1"/>
    <col min="7431" max="7431" width="23.5703125" style="7" customWidth="1"/>
    <col min="7432" max="7679" width="11.42578125" style="7"/>
    <col min="7680" max="7680" width="51" style="7" customWidth="1"/>
    <col min="7681" max="7681" width="37.7109375" style="7" customWidth="1"/>
    <col min="7682" max="7682" width="8.5703125" style="7" customWidth="1"/>
    <col min="7683" max="7683" width="12" style="7" customWidth="1"/>
    <col min="7684" max="7684" width="27.42578125" style="7" customWidth="1"/>
    <col min="7685" max="7685" width="22.42578125" style="7" customWidth="1"/>
    <col min="7686" max="7686" width="3.42578125" style="7" customWidth="1"/>
    <col min="7687" max="7687" width="23.5703125" style="7" customWidth="1"/>
    <col min="7688" max="7935" width="11.42578125" style="7"/>
    <col min="7936" max="7936" width="51" style="7" customWidth="1"/>
    <col min="7937" max="7937" width="37.7109375" style="7" customWidth="1"/>
    <col min="7938" max="7938" width="8.5703125" style="7" customWidth="1"/>
    <col min="7939" max="7939" width="12" style="7" customWidth="1"/>
    <col min="7940" max="7940" width="27.42578125" style="7" customWidth="1"/>
    <col min="7941" max="7941" width="22.42578125" style="7" customWidth="1"/>
    <col min="7942" max="7942" width="3.42578125" style="7" customWidth="1"/>
    <col min="7943" max="7943" width="23.5703125" style="7" customWidth="1"/>
    <col min="7944" max="8191" width="11.42578125" style="7"/>
    <col min="8192" max="8192" width="51" style="7" customWidth="1"/>
    <col min="8193" max="8193" width="37.7109375" style="7" customWidth="1"/>
    <col min="8194" max="8194" width="8.5703125" style="7" customWidth="1"/>
    <col min="8195" max="8195" width="12" style="7" customWidth="1"/>
    <col min="8196" max="8196" width="27.42578125" style="7" customWidth="1"/>
    <col min="8197" max="8197" width="22.42578125" style="7" customWidth="1"/>
    <col min="8198" max="8198" width="3.42578125" style="7" customWidth="1"/>
    <col min="8199" max="8199" width="23.5703125" style="7" customWidth="1"/>
    <col min="8200" max="8447" width="11.42578125" style="7"/>
    <col min="8448" max="8448" width="51" style="7" customWidth="1"/>
    <col min="8449" max="8449" width="37.7109375" style="7" customWidth="1"/>
    <col min="8450" max="8450" width="8.5703125" style="7" customWidth="1"/>
    <col min="8451" max="8451" width="12" style="7" customWidth="1"/>
    <col min="8452" max="8452" width="27.42578125" style="7" customWidth="1"/>
    <col min="8453" max="8453" width="22.42578125" style="7" customWidth="1"/>
    <col min="8454" max="8454" width="3.42578125" style="7" customWidth="1"/>
    <col min="8455" max="8455" width="23.5703125" style="7" customWidth="1"/>
    <col min="8456" max="8703" width="11.42578125" style="7"/>
    <col min="8704" max="8704" width="51" style="7" customWidth="1"/>
    <col min="8705" max="8705" width="37.7109375" style="7" customWidth="1"/>
    <col min="8706" max="8706" width="8.5703125" style="7" customWidth="1"/>
    <col min="8707" max="8707" width="12" style="7" customWidth="1"/>
    <col min="8708" max="8708" width="27.42578125" style="7" customWidth="1"/>
    <col min="8709" max="8709" width="22.42578125" style="7" customWidth="1"/>
    <col min="8710" max="8710" width="3.42578125" style="7" customWidth="1"/>
    <col min="8711" max="8711" width="23.5703125" style="7" customWidth="1"/>
    <col min="8712" max="8959" width="11.42578125" style="7"/>
    <col min="8960" max="8960" width="51" style="7" customWidth="1"/>
    <col min="8961" max="8961" width="37.7109375" style="7" customWidth="1"/>
    <col min="8962" max="8962" width="8.5703125" style="7" customWidth="1"/>
    <col min="8963" max="8963" width="12" style="7" customWidth="1"/>
    <col min="8964" max="8964" width="27.42578125" style="7" customWidth="1"/>
    <col min="8965" max="8965" width="22.42578125" style="7" customWidth="1"/>
    <col min="8966" max="8966" width="3.42578125" style="7" customWidth="1"/>
    <col min="8967" max="8967" width="23.5703125" style="7" customWidth="1"/>
    <col min="8968" max="9215" width="11.42578125" style="7"/>
    <col min="9216" max="9216" width="51" style="7" customWidth="1"/>
    <col min="9217" max="9217" width="37.7109375" style="7" customWidth="1"/>
    <col min="9218" max="9218" width="8.5703125" style="7" customWidth="1"/>
    <col min="9219" max="9219" width="12" style="7" customWidth="1"/>
    <col min="9220" max="9220" width="27.42578125" style="7" customWidth="1"/>
    <col min="9221" max="9221" width="22.42578125" style="7" customWidth="1"/>
    <col min="9222" max="9222" width="3.42578125" style="7" customWidth="1"/>
    <col min="9223" max="9223" width="23.5703125" style="7" customWidth="1"/>
    <col min="9224" max="9471" width="11.42578125" style="7"/>
    <col min="9472" max="9472" width="51" style="7" customWidth="1"/>
    <col min="9473" max="9473" width="37.7109375" style="7" customWidth="1"/>
    <col min="9474" max="9474" width="8.5703125" style="7" customWidth="1"/>
    <col min="9475" max="9475" width="12" style="7" customWidth="1"/>
    <col min="9476" max="9476" width="27.42578125" style="7" customWidth="1"/>
    <col min="9477" max="9477" width="22.42578125" style="7" customWidth="1"/>
    <col min="9478" max="9478" width="3.42578125" style="7" customWidth="1"/>
    <col min="9479" max="9479" width="23.5703125" style="7" customWidth="1"/>
    <col min="9480" max="9727" width="11.42578125" style="7"/>
    <col min="9728" max="9728" width="51" style="7" customWidth="1"/>
    <col min="9729" max="9729" width="37.7109375" style="7" customWidth="1"/>
    <col min="9730" max="9730" width="8.5703125" style="7" customWidth="1"/>
    <col min="9731" max="9731" width="12" style="7" customWidth="1"/>
    <col min="9732" max="9732" width="27.42578125" style="7" customWidth="1"/>
    <col min="9733" max="9733" width="22.42578125" style="7" customWidth="1"/>
    <col min="9734" max="9734" width="3.42578125" style="7" customWidth="1"/>
    <col min="9735" max="9735" width="23.5703125" style="7" customWidth="1"/>
    <col min="9736" max="9983" width="11.42578125" style="7"/>
    <col min="9984" max="9984" width="51" style="7" customWidth="1"/>
    <col min="9985" max="9985" width="37.7109375" style="7" customWidth="1"/>
    <col min="9986" max="9986" width="8.5703125" style="7" customWidth="1"/>
    <col min="9987" max="9987" width="12" style="7" customWidth="1"/>
    <col min="9988" max="9988" width="27.42578125" style="7" customWidth="1"/>
    <col min="9989" max="9989" width="22.42578125" style="7" customWidth="1"/>
    <col min="9990" max="9990" width="3.42578125" style="7" customWidth="1"/>
    <col min="9991" max="9991" width="23.5703125" style="7" customWidth="1"/>
    <col min="9992" max="10239" width="11.42578125" style="7"/>
    <col min="10240" max="10240" width="51" style="7" customWidth="1"/>
    <col min="10241" max="10241" width="37.7109375" style="7" customWidth="1"/>
    <col min="10242" max="10242" width="8.5703125" style="7" customWidth="1"/>
    <col min="10243" max="10243" width="12" style="7" customWidth="1"/>
    <col min="10244" max="10244" width="27.42578125" style="7" customWidth="1"/>
    <col min="10245" max="10245" width="22.42578125" style="7" customWidth="1"/>
    <col min="10246" max="10246" width="3.42578125" style="7" customWidth="1"/>
    <col min="10247" max="10247" width="23.5703125" style="7" customWidth="1"/>
    <col min="10248" max="10495" width="11.42578125" style="7"/>
    <col min="10496" max="10496" width="51" style="7" customWidth="1"/>
    <col min="10497" max="10497" width="37.7109375" style="7" customWidth="1"/>
    <col min="10498" max="10498" width="8.5703125" style="7" customWidth="1"/>
    <col min="10499" max="10499" width="12" style="7" customWidth="1"/>
    <col min="10500" max="10500" width="27.42578125" style="7" customWidth="1"/>
    <col min="10501" max="10501" width="22.42578125" style="7" customWidth="1"/>
    <col min="10502" max="10502" width="3.42578125" style="7" customWidth="1"/>
    <col min="10503" max="10503" width="23.5703125" style="7" customWidth="1"/>
    <col min="10504" max="10751" width="11.42578125" style="7"/>
    <col min="10752" max="10752" width="51" style="7" customWidth="1"/>
    <col min="10753" max="10753" width="37.7109375" style="7" customWidth="1"/>
    <col min="10754" max="10754" width="8.5703125" style="7" customWidth="1"/>
    <col min="10755" max="10755" width="12" style="7" customWidth="1"/>
    <col min="10756" max="10756" width="27.42578125" style="7" customWidth="1"/>
    <col min="10757" max="10757" width="22.42578125" style="7" customWidth="1"/>
    <col min="10758" max="10758" width="3.42578125" style="7" customWidth="1"/>
    <col min="10759" max="10759" width="23.5703125" style="7" customWidth="1"/>
    <col min="10760" max="11007" width="11.42578125" style="7"/>
    <col min="11008" max="11008" width="51" style="7" customWidth="1"/>
    <col min="11009" max="11009" width="37.7109375" style="7" customWidth="1"/>
    <col min="11010" max="11010" width="8.5703125" style="7" customWidth="1"/>
    <col min="11011" max="11011" width="12" style="7" customWidth="1"/>
    <col min="11012" max="11012" width="27.42578125" style="7" customWidth="1"/>
    <col min="11013" max="11013" width="22.42578125" style="7" customWidth="1"/>
    <col min="11014" max="11014" width="3.42578125" style="7" customWidth="1"/>
    <col min="11015" max="11015" width="23.5703125" style="7" customWidth="1"/>
    <col min="11016" max="11263" width="11.42578125" style="7"/>
    <col min="11264" max="11264" width="51" style="7" customWidth="1"/>
    <col min="11265" max="11265" width="37.7109375" style="7" customWidth="1"/>
    <col min="11266" max="11266" width="8.5703125" style="7" customWidth="1"/>
    <col min="11267" max="11267" width="12" style="7" customWidth="1"/>
    <col min="11268" max="11268" width="27.42578125" style="7" customWidth="1"/>
    <col min="11269" max="11269" width="22.42578125" style="7" customWidth="1"/>
    <col min="11270" max="11270" width="3.42578125" style="7" customWidth="1"/>
    <col min="11271" max="11271" width="23.5703125" style="7" customWidth="1"/>
    <col min="11272" max="11519" width="11.42578125" style="7"/>
    <col min="11520" max="11520" width="51" style="7" customWidth="1"/>
    <col min="11521" max="11521" width="37.7109375" style="7" customWidth="1"/>
    <col min="11522" max="11522" width="8.5703125" style="7" customWidth="1"/>
    <col min="11523" max="11523" width="12" style="7" customWidth="1"/>
    <col min="11524" max="11524" width="27.42578125" style="7" customWidth="1"/>
    <col min="11525" max="11525" width="22.42578125" style="7" customWidth="1"/>
    <col min="11526" max="11526" width="3.42578125" style="7" customWidth="1"/>
    <col min="11527" max="11527" width="23.5703125" style="7" customWidth="1"/>
    <col min="11528" max="11775" width="11.42578125" style="7"/>
    <col min="11776" max="11776" width="51" style="7" customWidth="1"/>
    <col min="11777" max="11777" width="37.7109375" style="7" customWidth="1"/>
    <col min="11778" max="11778" width="8.5703125" style="7" customWidth="1"/>
    <col min="11779" max="11779" width="12" style="7" customWidth="1"/>
    <col min="11780" max="11780" width="27.42578125" style="7" customWidth="1"/>
    <col min="11781" max="11781" width="22.42578125" style="7" customWidth="1"/>
    <col min="11782" max="11782" width="3.42578125" style="7" customWidth="1"/>
    <col min="11783" max="11783" width="23.5703125" style="7" customWidth="1"/>
    <col min="11784" max="12031" width="11.42578125" style="7"/>
    <col min="12032" max="12032" width="51" style="7" customWidth="1"/>
    <col min="12033" max="12033" width="37.7109375" style="7" customWidth="1"/>
    <col min="12034" max="12034" width="8.5703125" style="7" customWidth="1"/>
    <col min="12035" max="12035" width="12" style="7" customWidth="1"/>
    <col min="12036" max="12036" width="27.42578125" style="7" customWidth="1"/>
    <col min="12037" max="12037" width="22.42578125" style="7" customWidth="1"/>
    <col min="12038" max="12038" width="3.42578125" style="7" customWidth="1"/>
    <col min="12039" max="12039" width="23.5703125" style="7" customWidth="1"/>
    <col min="12040" max="12287" width="11.42578125" style="7"/>
    <col min="12288" max="12288" width="51" style="7" customWidth="1"/>
    <col min="12289" max="12289" width="37.7109375" style="7" customWidth="1"/>
    <col min="12290" max="12290" width="8.5703125" style="7" customWidth="1"/>
    <col min="12291" max="12291" width="12" style="7" customWidth="1"/>
    <col min="12292" max="12292" width="27.42578125" style="7" customWidth="1"/>
    <col min="12293" max="12293" width="22.42578125" style="7" customWidth="1"/>
    <col min="12294" max="12294" width="3.42578125" style="7" customWidth="1"/>
    <col min="12295" max="12295" width="23.5703125" style="7" customWidth="1"/>
    <col min="12296" max="12543" width="11.42578125" style="7"/>
    <col min="12544" max="12544" width="51" style="7" customWidth="1"/>
    <col min="12545" max="12545" width="37.7109375" style="7" customWidth="1"/>
    <col min="12546" max="12546" width="8.5703125" style="7" customWidth="1"/>
    <col min="12547" max="12547" width="12" style="7" customWidth="1"/>
    <col min="12548" max="12548" width="27.42578125" style="7" customWidth="1"/>
    <col min="12549" max="12549" width="22.42578125" style="7" customWidth="1"/>
    <col min="12550" max="12550" width="3.42578125" style="7" customWidth="1"/>
    <col min="12551" max="12551" width="23.5703125" style="7" customWidth="1"/>
    <col min="12552" max="12799" width="11.42578125" style="7"/>
    <col min="12800" max="12800" width="51" style="7" customWidth="1"/>
    <col min="12801" max="12801" width="37.7109375" style="7" customWidth="1"/>
    <col min="12802" max="12802" width="8.5703125" style="7" customWidth="1"/>
    <col min="12803" max="12803" width="12" style="7" customWidth="1"/>
    <col min="12804" max="12804" width="27.42578125" style="7" customWidth="1"/>
    <col min="12805" max="12805" width="22.42578125" style="7" customWidth="1"/>
    <col min="12806" max="12806" width="3.42578125" style="7" customWidth="1"/>
    <col min="12807" max="12807" width="23.5703125" style="7" customWidth="1"/>
    <col min="12808" max="13055" width="11.42578125" style="7"/>
    <col min="13056" max="13056" width="51" style="7" customWidth="1"/>
    <col min="13057" max="13057" width="37.7109375" style="7" customWidth="1"/>
    <col min="13058" max="13058" width="8.5703125" style="7" customWidth="1"/>
    <col min="13059" max="13059" width="12" style="7" customWidth="1"/>
    <col min="13060" max="13060" width="27.42578125" style="7" customWidth="1"/>
    <col min="13061" max="13061" width="22.42578125" style="7" customWidth="1"/>
    <col min="13062" max="13062" width="3.42578125" style="7" customWidth="1"/>
    <col min="13063" max="13063" width="23.5703125" style="7" customWidth="1"/>
    <col min="13064" max="13311" width="11.42578125" style="7"/>
    <col min="13312" max="13312" width="51" style="7" customWidth="1"/>
    <col min="13313" max="13313" width="37.7109375" style="7" customWidth="1"/>
    <col min="13314" max="13314" width="8.5703125" style="7" customWidth="1"/>
    <col min="13315" max="13315" width="12" style="7" customWidth="1"/>
    <col min="13316" max="13316" width="27.42578125" style="7" customWidth="1"/>
    <col min="13317" max="13317" width="22.42578125" style="7" customWidth="1"/>
    <col min="13318" max="13318" width="3.42578125" style="7" customWidth="1"/>
    <col min="13319" max="13319" width="23.5703125" style="7" customWidth="1"/>
    <col min="13320" max="13567" width="11.42578125" style="7"/>
    <col min="13568" max="13568" width="51" style="7" customWidth="1"/>
    <col min="13569" max="13569" width="37.7109375" style="7" customWidth="1"/>
    <col min="13570" max="13570" width="8.5703125" style="7" customWidth="1"/>
    <col min="13571" max="13571" width="12" style="7" customWidth="1"/>
    <col min="13572" max="13572" width="27.42578125" style="7" customWidth="1"/>
    <col min="13573" max="13573" width="22.42578125" style="7" customWidth="1"/>
    <col min="13574" max="13574" width="3.42578125" style="7" customWidth="1"/>
    <col min="13575" max="13575" width="23.5703125" style="7" customWidth="1"/>
    <col min="13576" max="13823" width="11.42578125" style="7"/>
    <col min="13824" max="13824" width="51" style="7" customWidth="1"/>
    <col min="13825" max="13825" width="37.7109375" style="7" customWidth="1"/>
    <col min="13826" max="13826" width="8.5703125" style="7" customWidth="1"/>
    <col min="13827" max="13827" width="12" style="7" customWidth="1"/>
    <col min="13828" max="13828" width="27.42578125" style="7" customWidth="1"/>
    <col min="13829" max="13829" width="22.42578125" style="7" customWidth="1"/>
    <col min="13830" max="13830" width="3.42578125" style="7" customWidth="1"/>
    <col min="13831" max="13831" width="23.5703125" style="7" customWidth="1"/>
    <col min="13832" max="14079" width="11.42578125" style="7"/>
    <col min="14080" max="14080" width="51" style="7" customWidth="1"/>
    <col min="14081" max="14081" width="37.7109375" style="7" customWidth="1"/>
    <col min="14082" max="14082" width="8.5703125" style="7" customWidth="1"/>
    <col min="14083" max="14083" width="12" style="7" customWidth="1"/>
    <col min="14084" max="14084" width="27.42578125" style="7" customWidth="1"/>
    <col min="14085" max="14085" width="22.42578125" style="7" customWidth="1"/>
    <col min="14086" max="14086" width="3.42578125" style="7" customWidth="1"/>
    <col min="14087" max="14087" width="23.5703125" style="7" customWidth="1"/>
    <col min="14088" max="14335" width="11.42578125" style="7"/>
    <col min="14336" max="14336" width="51" style="7" customWidth="1"/>
    <col min="14337" max="14337" width="37.7109375" style="7" customWidth="1"/>
    <col min="14338" max="14338" width="8.5703125" style="7" customWidth="1"/>
    <col min="14339" max="14339" width="12" style="7" customWidth="1"/>
    <col min="14340" max="14340" width="27.42578125" style="7" customWidth="1"/>
    <col min="14341" max="14341" width="22.42578125" style="7" customWidth="1"/>
    <col min="14342" max="14342" width="3.42578125" style="7" customWidth="1"/>
    <col min="14343" max="14343" width="23.5703125" style="7" customWidth="1"/>
    <col min="14344" max="14591" width="11.42578125" style="7"/>
    <col min="14592" max="14592" width="51" style="7" customWidth="1"/>
    <col min="14593" max="14593" width="37.7109375" style="7" customWidth="1"/>
    <col min="14594" max="14594" width="8.5703125" style="7" customWidth="1"/>
    <col min="14595" max="14595" width="12" style="7" customWidth="1"/>
    <col min="14596" max="14596" width="27.42578125" style="7" customWidth="1"/>
    <col min="14597" max="14597" width="22.42578125" style="7" customWidth="1"/>
    <col min="14598" max="14598" width="3.42578125" style="7" customWidth="1"/>
    <col min="14599" max="14599" width="23.5703125" style="7" customWidth="1"/>
    <col min="14600" max="14847" width="11.42578125" style="7"/>
    <col min="14848" max="14848" width="51" style="7" customWidth="1"/>
    <col min="14849" max="14849" width="37.7109375" style="7" customWidth="1"/>
    <col min="14850" max="14850" width="8.5703125" style="7" customWidth="1"/>
    <col min="14851" max="14851" width="12" style="7" customWidth="1"/>
    <col min="14852" max="14852" width="27.42578125" style="7" customWidth="1"/>
    <col min="14853" max="14853" width="22.42578125" style="7" customWidth="1"/>
    <col min="14854" max="14854" width="3.42578125" style="7" customWidth="1"/>
    <col min="14855" max="14855" width="23.5703125" style="7" customWidth="1"/>
    <col min="14856" max="15103" width="11.42578125" style="7"/>
    <col min="15104" max="15104" width="51" style="7" customWidth="1"/>
    <col min="15105" max="15105" width="37.7109375" style="7" customWidth="1"/>
    <col min="15106" max="15106" width="8.5703125" style="7" customWidth="1"/>
    <col min="15107" max="15107" width="12" style="7" customWidth="1"/>
    <col min="15108" max="15108" width="27.42578125" style="7" customWidth="1"/>
    <col min="15109" max="15109" width="22.42578125" style="7" customWidth="1"/>
    <col min="15110" max="15110" width="3.42578125" style="7" customWidth="1"/>
    <col min="15111" max="15111" width="23.5703125" style="7" customWidth="1"/>
    <col min="15112" max="15359" width="11.42578125" style="7"/>
    <col min="15360" max="15360" width="51" style="7" customWidth="1"/>
    <col min="15361" max="15361" width="37.7109375" style="7" customWidth="1"/>
    <col min="15362" max="15362" width="8.5703125" style="7" customWidth="1"/>
    <col min="15363" max="15363" width="12" style="7" customWidth="1"/>
    <col min="15364" max="15364" width="27.42578125" style="7" customWidth="1"/>
    <col min="15365" max="15365" width="22.42578125" style="7" customWidth="1"/>
    <col min="15366" max="15366" width="3.42578125" style="7" customWidth="1"/>
    <col min="15367" max="15367" width="23.5703125" style="7" customWidth="1"/>
    <col min="15368" max="15615" width="11.42578125" style="7"/>
    <col min="15616" max="15616" width="51" style="7" customWidth="1"/>
    <col min="15617" max="15617" width="37.7109375" style="7" customWidth="1"/>
    <col min="15618" max="15618" width="8.5703125" style="7" customWidth="1"/>
    <col min="15619" max="15619" width="12" style="7" customWidth="1"/>
    <col min="15620" max="15620" width="27.42578125" style="7" customWidth="1"/>
    <col min="15621" max="15621" width="22.42578125" style="7" customWidth="1"/>
    <col min="15622" max="15622" width="3.42578125" style="7" customWidth="1"/>
    <col min="15623" max="15623" width="23.5703125" style="7" customWidth="1"/>
    <col min="15624" max="15871" width="11.42578125" style="7"/>
    <col min="15872" max="15872" width="51" style="7" customWidth="1"/>
    <col min="15873" max="15873" width="37.7109375" style="7" customWidth="1"/>
    <col min="15874" max="15874" width="8.5703125" style="7" customWidth="1"/>
    <col min="15875" max="15875" width="12" style="7" customWidth="1"/>
    <col min="15876" max="15876" width="27.42578125" style="7" customWidth="1"/>
    <col min="15877" max="15877" width="22.42578125" style="7" customWidth="1"/>
    <col min="15878" max="15878" width="3.42578125" style="7" customWidth="1"/>
    <col min="15879" max="15879" width="23.5703125" style="7" customWidth="1"/>
    <col min="15880" max="16127" width="11.42578125" style="7"/>
    <col min="16128" max="16128" width="51" style="7" customWidth="1"/>
    <col min="16129" max="16129" width="37.7109375" style="7" customWidth="1"/>
    <col min="16130" max="16130" width="8.5703125" style="7" customWidth="1"/>
    <col min="16131" max="16131" width="12" style="7" customWidth="1"/>
    <col min="16132" max="16132" width="27.42578125" style="7" customWidth="1"/>
    <col min="16133" max="16133" width="22.42578125" style="7" customWidth="1"/>
    <col min="16134" max="16134" width="3.42578125" style="7" customWidth="1"/>
    <col min="16135" max="16135" width="23.5703125" style="7" customWidth="1"/>
    <col min="16136" max="16384" width="11.42578125" style="7"/>
  </cols>
  <sheetData>
    <row r="1" spans="1:9" ht="23.25" customHeight="1" thickBot="1" x14ac:dyDescent="0.3">
      <c r="A1" s="1" t="s">
        <v>75</v>
      </c>
      <c r="B1" s="2" t="s">
        <v>76</v>
      </c>
      <c r="C1" s="3" t="s">
        <v>77</v>
      </c>
      <c r="D1" s="4">
        <v>2019</v>
      </c>
      <c r="E1" s="3" t="s">
        <v>78</v>
      </c>
      <c r="F1" s="5" t="s">
        <v>79</v>
      </c>
      <c r="G1" s="6"/>
    </row>
    <row r="2" spans="1:9" ht="30.75" thickBot="1" x14ac:dyDescent="0.3">
      <c r="A2" s="55" t="s">
        <v>80</v>
      </c>
      <c r="B2" s="56" t="s">
        <v>81</v>
      </c>
      <c r="C2" s="57" t="s">
        <v>82</v>
      </c>
      <c r="D2" s="58" t="s">
        <v>83</v>
      </c>
      <c r="E2" s="59" t="s">
        <v>84</v>
      </c>
      <c r="F2" s="12" t="s">
        <v>228</v>
      </c>
      <c r="G2" s="13"/>
      <c r="H2" s="129" t="s">
        <v>224</v>
      </c>
      <c r="I2" s="130" t="s">
        <v>225</v>
      </c>
    </row>
    <row r="3" spans="1:9" ht="15.75" thickBot="1" x14ac:dyDescent="0.3">
      <c r="A3" s="60" t="s">
        <v>85</v>
      </c>
      <c r="B3" s="61" t="s">
        <v>86</v>
      </c>
      <c r="C3" s="15">
        <v>1</v>
      </c>
      <c r="D3" s="90">
        <v>6.0629999999999998E-3</v>
      </c>
      <c r="E3" s="16">
        <v>0</v>
      </c>
      <c r="F3" s="17">
        <f>E3*D3</f>
        <v>0</v>
      </c>
      <c r="G3" s="18"/>
      <c r="H3" s="128">
        <v>6.2784018000000006E-3</v>
      </c>
      <c r="I3" s="113">
        <f>E3*H3</f>
        <v>0</v>
      </c>
    </row>
    <row r="4" spans="1:9" ht="15.75" thickBot="1" x14ac:dyDescent="0.3">
      <c r="A4" s="60" t="s">
        <v>87</v>
      </c>
      <c r="B4" s="61" t="s">
        <v>88</v>
      </c>
      <c r="C4" s="15">
        <v>2</v>
      </c>
      <c r="D4" s="90">
        <v>8.5319999999999997E-3</v>
      </c>
      <c r="E4" s="16">
        <v>0</v>
      </c>
      <c r="F4" s="17">
        <f>E4*D4</f>
        <v>0</v>
      </c>
      <c r="G4" s="18"/>
      <c r="H4" s="128">
        <v>9.0257706E-3</v>
      </c>
      <c r="I4" s="113">
        <f t="shared" ref="I4:I38" si="0">E4*H4</f>
        <v>0</v>
      </c>
    </row>
    <row r="5" spans="1:9" x14ac:dyDescent="0.25">
      <c r="A5" s="62" t="s">
        <v>89</v>
      </c>
      <c r="B5" s="63"/>
      <c r="C5" s="20"/>
      <c r="D5" s="91"/>
      <c r="E5" s="21"/>
      <c r="F5" s="22"/>
      <c r="G5" s="18"/>
      <c r="H5" s="128"/>
      <c r="I5" s="113"/>
    </row>
    <row r="6" spans="1:9" ht="29.25" x14ac:dyDescent="0.25">
      <c r="A6" s="64" t="s">
        <v>90</v>
      </c>
      <c r="B6" s="65" t="s">
        <v>91</v>
      </c>
      <c r="C6" s="24">
        <v>3</v>
      </c>
      <c r="D6" s="92">
        <v>1.7628000000000001E-2</v>
      </c>
      <c r="E6" s="25">
        <v>0</v>
      </c>
      <c r="F6" s="26">
        <f>E6*D6</f>
        <v>0</v>
      </c>
      <c r="G6" s="18"/>
      <c r="H6" s="128">
        <v>1.6384758300000003E-2</v>
      </c>
      <c r="I6" s="113">
        <f t="shared" si="0"/>
        <v>0</v>
      </c>
    </row>
    <row r="7" spans="1:9" ht="15.75" thickBot="1" x14ac:dyDescent="0.3">
      <c r="A7" s="66" t="s">
        <v>92</v>
      </c>
      <c r="B7" s="67" t="s">
        <v>93</v>
      </c>
      <c r="C7" s="28">
        <v>4</v>
      </c>
      <c r="D7" s="93">
        <v>1.2723999999999999E-2</v>
      </c>
      <c r="E7" s="29">
        <v>0</v>
      </c>
      <c r="F7" s="30">
        <f>E7*D7</f>
        <v>0</v>
      </c>
      <c r="G7" s="18"/>
      <c r="H7" s="128">
        <v>1.2388183200000003E-2</v>
      </c>
      <c r="I7" s="113">
        <f t="shared" si="0"/>
        <v>0</v>
      </c>
    </row>
    <row r="8" spans="1:9" ht="15.75" thickBot="1" x14ac:dyDescent="0.3">
      <c r="A8" s="60" t="s">
        <v>94</v>
      </c>
      <c r="B8" s="61" t="s">
        <v>95</v>
      </c>
      <c r="C8" s="15">
        <v>5</v>
      </c>
      <c r="D8" s="90">
        <v>1.3979999999999999E-3</v>
      </c>
      <c r="E8" s="16">
        <v>0</v>
      </c>
      <c r="F8" s="17">
        <f>E8*D8</f>
        <v>0</v>
      </c>
      <c r="G8" s="18"/>
      <c r="H8" s="128">
        <v>1.5098049000000003E-3</v>
      </c>
      <c r="I8" s="113">
        <f t="shared" si="0"/>
        <v>0</v>
      </c>
    </row>
    <row r="9" spans="1:9" ht="15.75" thickBot="1" x14ac:dyDescent="0.3">
      <c r="A9" s="60" t="s">
        <v>96</v>
      </c>
      <c r="B9" s="61" t="s">
        <v>97</v>
      </c>
      <c r="C9" s="15">
        <v>6</v>
      </c>
      <c r="D9" s="90">
        <v>2.1395999999999998E-2</v>
      </c>
      <c r="E9" s="16">
        <v>0</v>
      </c>
      <c r="F9" s="17">
        <f>E9*D9</f>
        <v>0</v>
      </c>
      <c r="G9" s="18"/>
      <c r="H9" s="128">
        <v>1.9198683449999997E-2</v>
      </c>
      <c r="I9" s="113">
        <f t="shared" si="0"/>
        <v>0</v>
      </c>
    </row>
    <row r="10" spans="1:9" x14ac:dyDescent="0.25">
      <c r="A10" s="62" t="s">
        <v>98</v>
      </c>
      <c r="B10" s="63"/>
      <c r="C10" s="20"/>
      <c r="D10" s="91"/>
      <c r="E10" s="21"/>
      <c r="F10" s="22"/>
      <c r="G10" s="18"/>
      <c r="H10" s="128"/>
      <c r="I10" s="113"/>
    </row>
    <row r="11" spans="1:9" x14ac:dyDescent="0.25">
      <c r="A11" s="64" t="s">
        <v>99</v>
      </c>
      <c r="B11" s="65" t="s">
        <v>100</v>
      </c>
      <c r="C11" s="24">
        <v>7</v>
      </c>
      <c r="D11" s="92">
        <v>0.77504300000000004</v>
      </c>
      <c r="E11" s="25">
        <v>0</v>
      </c>
      <c r="F11" s="26">
        <f>E11*D11</f>
        <v>0</v>
      </c>
      <c r="G11" s="18"/>
      <c r="H11" s="128">
        <v>0.84584113650000003</v>
      </c>
      <c r="I11" s="113">
        <f t="shared" si="0"/>
        <v>0</v>
      </c>
    </row>
    <row r="12" spans="1:9" x14ac:dyDescent="0.25">
      <c r="A12" s="64" t="s">
        <v>101</v>
      </c>
      <c r="B12" s="65" t="s">
        <v>102</v>
      </c>
      <c r="C12" s="24">
        <v>8</v>
      </c>
      <c r="D12" s="92">
        <v>3.7179999999999998E-2</v>
      </c>
      <c r="E12" s="25">
        <v>0</v>
      </c>
      <c r="F12" s="26">
        <f>E12*D12</f>
        <v>0</v>
      </c>
      <c r="G12" s="18"/>
      <c r="H12" s="128">
        <v>4.2037516350000005E-2</v>
      </c>
      <c r="I12" s="113">
        <f t="shared" si="0"/>
        <v>0</v>
      </c>
    </row>
    <row r="13" spans="1:9" ht="15.75" thickBot="1" x14ac:dyDescent="0.3">
      <c r="A13" s="66" t="s">
        <v>103</v>
      </c>
      <c r="B13" s="67" t="s">
        <v>104</v>
      </c>
      <c r="C13" s="28">
        <v>9</v>
      </c>
      <c r="D13" s="93">
        <v>5.8840000000000003E-3</v>
      </c>
      <c r="E13" s="29">
        <v>0</v>
      </c>
      <c r="F13" s="30">
        <f>E13*D13</f>
        <v>0</v>
      </c>
      <c r="G13" s="18"/>
      <c r="H13" s="128">
        <v>6.6569242500000006E-3</v>
      </c>
      <c r="I13" s="113">
        <f t="shared" si="0"/>
        <v>0</v>
      </c>
    </row>
    <row r="14" spans="1:9" ht="15.75" thickBot="1" x14ac:dyDescent="0.3">
      <c r="A14" s="68" t="s">
        <v>105</v>
      </c>
      <c r="B14" s="61" t="s">
        <v>106</v>
      </c>
      <c r="C14" s="15">
        <v>10</v>
      </c>
      <c r="D14" s="90">
        <v>1.9665999999999999E-2</v>
      </c>
      <c r="E14" s="16">
        <v>0</v>
      </c>
      <c r="F14" s="17">
        <f>E14*D14</f>
        <v>0</v>
      </c>
      <c r="G14" s="18"/>
      <c r="H14" s="128">
        <v>2.1044724750000004E-2</v>
      </c>
      <c r="I14" s="113">
        <f t="shared" si="0"/>
        <v>0</v>
      </c>
    </row>
    <row r="15" spans="1:9" x14ac:dyDescent="0.25">
      <c r="A15" s="69" t="s">
        <v>107</v>
      </c>
      <c r="B15" s="63"/>
      <c r="C15" s="20"/>
      <c r="D15" s="91"/>
      <c r="E15" s="21"/>
      <c r="F15" s="22"/>
      <c r="G15" s="18"/>
      <c r="H15" s="128"/>
      <c r="I15" s="113"/>
    </row>
    <row r="16" spans="1:9" x14ac:dyDescent="0.25">
      <c r="A16" s="64" t="s">
        <v>108</v>
      </c>
      <c r="B16" s="65" t="s">
        <v>109</v>
      </c>
      <c r="C16" s="24">
        <v>11</v>
      </c>
      <c r="D16" s="92">
        <v>1.3898000000000001E-2</v>
      </c>
      <c r="E16" s="25">
        <v>0</v>
      </c>
      <c r="F16" s="26">
        <f>E16*D16</f>
        <v>0</v>
      </c>
      <c r="G16" s="18"/>
      <c r="H16" s="128">
        <v>1.5244765650000002E-2</v>
      </c>
      <c r="I16" s="113">
        <f t="shared" si="0"/>
        <v>0</v>
      </c>
    </row>
    <row r="17" spans="1:9" ht="15.75" thickBot="1" x14ac:dyDescent="0.3">
      <c r="A17" s="66" t="s">
        <v>110</v>
      </c>
      <c r="B17" s="67" t="s">
        <v>111</v>
      </c>
      <c r="C17" s="28">
        <v>12</v>
      </c>
      <c r="D17" s="93">
        <v>3.4314999999999998E-2</v>
      </c>
      <c r="E17" s="29">
        <v>0</v>
      </c>
      <c r="F17" s="30">
        <f>E17*D17</f>
        <v>0</v>
      </c>
      <c r="G17" s="18"/>
      <c r="H17" s="128">
        <v>3.2593214700000005E-2</v>
      </c>
      <c r="I17" s="113">
        <f t="shared" si="0"/>
        <v>0</v>
      </c>
    </row>
    <row r="18" spans="1:9" ht="15.75" thickBot="1" x14ac:dyDescent="0.3">
      <c r="A18" s="60" t="s">
        <v>112</v>
      </c>
      <c r="B18" s="61" t="s">
        <v>113</v>
      </c>
      <c r="C18" s="15">
        <v>13</v>
      </c>
      <c r="D18" s="90">
        <v>7.1150000000000005E-2</v>
      </c>
      <c r="E18" s="16">
        <v>0</v>
      </c>
      <c r="F18" s="17">
        <f>E18*D18</f>
        <v>0</v>
      </c>
      <c r="G18" s="18"/>
      <c r="H18" s="128">
        <v>7.9291318499999999E-2</v>
      </c>
      <c r="I18" s="113">
        <f t="shared" si="0"/>
        <v>0</v>
      </c>
    </row>
    <row r="19" spans="1:9" ht="15.75" thickBot="1" x14ac:dyDescent="0.3">
      <c r="A19" s="60" t="s">
        <v>114</v>
      </c>
      <c r="B19" s="61" t="s">
        <v>115</v>
      </c>
      <c r="C19" s="15">
        <v>14</v>
      </c>
      <c r="D19" s="90">
        <v>3.6289999999999998E-3</v>
      </c>
      <c r="E19" s="16">
        <v>0</v>
      </c>
      <c r="F19" s="17">
        <f>E19*D19</f>
        <v>0</v>
      </c>
      <c r="G19" s="18"/>
      <c r="H19" s="128">
        <v>4.1076922500000012E-3</v>
      </c>
      <c r="I19" s="113">
        <f t="shared" si="0"/>
        <v>0</v>
      </c>
    </row>
    <row r="20" spans="1:9" ht="15.75" thickBot="1" x14ac:dyDescent="0.3">
      <c r="A20" s="60" t="s">
        <v>116</v>
      </c>
      <c r="B20" s="61" t="s">
        <v>117</v>
      </c>
      <c r="C20" s="15">
        <v>15</v>
      </c>
      <c r="D20" s="90">
        <v>1.0602E-2</v>
      </c>
      <c r="E20" s="16">
        <v>0</v>
      </c>
      <c r="F20" s="17">
        <f>E20*D20</f>
        <v>0</v>
      </c>
      <c r="G20" s="18"/>
      <c r="H20" s="128">
        <v>1.1645595450000001E-2</v>
      </c>
      <c r="I20" s="113">
        <f t="shared" si="0"/>
        <v>0</v>
      </c>
    </row>
    <row r="21" spans="1:9" x14ac:dyDescent="0.25">
      <c r="A21" s="62" t="s">
        <v>118</v>
      </c>
      <c r="B21" s="63"/>
      <c r="C21" s="20"/>
      <c r="D21" s="91"/>
      <c r="E21" s="21"/>
      <c r="F21" s="22"/>
      <c r="G21" s="18"/>
      <c r="H21" s="128"/>
      <c r="I21" s="113"/>
    </row>
    <row r="22" spans="1:9" x14ac:dyDescent="0.25">
      <c r="A22" s="64" t="s">
        <v>119</v>
      </c>
      <c r="B22" s="65" t="s">
        <v>120</v>
      </c>
      <c r="C22" s="24">
        <v>16</v>
      </c>
      <c r="D22" s="92">
        <v>2.0306999999999999E-2</v>
      </c>
      <c r="E22" s="25">
        <v>0</v>
      </c>
      <c r="F22" s="26">
        <f t="shared" ref="F22:F29" si="1">E22*D22</f>
        <v>0</v>
      </c>
      <c r="G22" s="18"/>
      <c r="H22" s="128">
        <v>1.9703112300000002E-2</v>
      </c>
      <c r="I22" s="113">
        <f t="shared" si="0"/>
        <v>0</v>
      </c>
    </row>
    <row r="23" spans="1:9" ht="15.75" thickBot="1" x14ac:dyDescent="0.3">
      <c r="A23" s="66" t="s">
        <v>121</v>
      </c>
      <c r="B23" s="67" t="s">
        <v>122</v>
      </c>
      <c r="C23" s="28">
        <v>17</v>
      </c>
      <c r="D23" s="93">
        <v>1.2064999999999999E-2</v>
      </c>
      <c r="E23" s="29">
        <v>0</v>
      </c>
      <c r="F23" s="30">
        <f t="shared" si="1"/>
        <v>0</v>
      </c>
      <c r="G23" s="18"/>
      <c r="H23" s="128">
        <v>1.2390875100000004E-2</v>
      </c>
      <c r="I23" s="113">
        <f t="shared" si="0"/>
        <v>0</v>
      </c>
    </row>
    <row r="24" spans="1:9" ht="30" thickBot="1" x14ac:dyDescent="0.3">
      <c r="A24" s="70" t="s">
        <v>123</v>
      </c>
      <c r="B24" s="67" t="s">
        <v>124</v>
      </c>
      <c r="C24" s="28">
        <v>18</v>
      </c>
      <c r="D24" s="90">
        <v>7.2750000000000002E-3</v>
      </c>
      <c r="E24" s="16">
        <v>0</v>
      </c>
      <c r="F24" s="30">
        <f t="shared" si="1"/>
        <v>0</v>
      </c>
      <c r="G24" s="18"/>
      <c r="H24" s="128">
        <v>8.0432541000000028E-3</v>
      </c>
      <c r="I24" s="113">
        <f t="shared" si="0"/>
        <v>0</v>
      </c>
    </row>
    <row r="25" spans="1:9" ht="15.75" thickBot="1" x14ac:dyDescent="0.3">
      <c r="A25" s="60" t="s">
        <v>125</v>
      </c>
      <c r="B25" s="61" t="s">
        <v>126</v>
      </c>
      <c r="C25" s="15">
        <v>19</v>
      </c>
      <c r="D25" s="90">
        <v>4.4060000000000002E-3</v>
      </c>
      <c r="E25" s="16">
        <v>0</v>
      </c>
      <c r="F25" s="17">
        <f t="shared" si="1"/>
        <v>0</v>
      </c>
      <c r="G25" s="18"/>
      <c r="H25" s="128">
        <v>4.8439701000000009E-3</v>
      </c>
      <c r="I25" s="113">
        <f t="shared" si="0"/>
        <v>0</v>
      </c>
    </row>
    <row r="26" spans="1:9" ht="15.75" thickBot="1" x14ac:dyDescent="0.3">
      <c r="A26" s="60" t="s">
        <v>127</v>
      </c>
      <c r="B26" s="61" t="s">
        <v>128</v>
      </c>
      <c r="C26" s="15">
        <v>20</v>
      </c>
      <c r="D26" s="90">
        <v>9.3690000000000006E-3</v>
      </c>
      <c r="E26" s="16">
        <v>0</v>
      </c>
      <c r="F26" s="17">
        <f t="shared" si="1"/>
        <v>0</v>
      </c>
      <c r="G26" s="18"/>
      <c r="H26" s="128">
        <v>1.0242409500000001E-2</v>
      </c>
      <c r="I26" s="113">
        <f t="shared" si="0"/>
        <v>0</v>
      </c>
    </row>
    <row r="27" spans="1:9" ht="15.75" thickBot="1" x14ac:dyDescent="0.3">
      <c r="A27" s="60" t="s">
        <v>129</v>
      </c>
      <c r="B27" s="61" t="s">
        <v>130</v>
      </c>
      <c r="C27" s="15">
        <v>21</v>
      </c>
      <c r="D27" s="90">
        <v>3.3156999999999999E-2</v>
      </c>
      <c r="E27" s="16">
        <v>0</v>
      </c>
      <c r="F27" s="17">
        <f t="shared" si="1"/>
        <v>0</v>
      </c>
      <c r="G27" s="18"/>
      <c r="H27" s="128">
        <v>3.6648551249999994E-2</v>
      </c>
      <c r="I27" s="113">
        <f t="shared" si="0"/>
        <v>0</v>
      </c>
    </row>
    <row r="28" spans="1:9" ht="15.75" thickBot="1" x14ac:dyDescent="0.3">
      <c r="A28" s="60" t="s">
        <v>131</v>
      </c>
      <c r="B28" s="61" t="s">
        <v>132</v>
      </c>
      <c r="C28" s="15">
        <v>22</v>
      </c>
      <c r="D28" s="90">
        <v>1.1383000000000001E-2</v>
      </c>
      <c r="E28" s="16">
        <v>0</v>
      </c>
      <c r="F28" s="17">
        <f t="shared" si="1"/>
        <v>0</v>
      </c>
      <c r="G28" s="18"/>
      <c r="H28" s="128">
        <v>1.2655395450000002E-2</v>
      </c>
      <c r="I28" s="113">
        <f t="shared" si="0"/>
        <v>0</v>
      </c>
    </row>
    <row r="29" spans="1:9" ht="15.75" thickBot="1" x14ac:dyDescent="0.3">
      <c r="A29" s="60" t="s">
        <v>133</v>
      </c>
      <c r="B29" s="61" t="s">
        <v>134</v>
      </c>
      <c r="C29" s="15">
        <v>23</v>
      </c>
      <c r="D29" s="90">
        <v>8.4679999999999998E-3</v>
      </c>
      <c r="E29" s="16">
        <v>0</v>
      </c>
      <c r="F29" s="30">
        <f t="shared" si="1"/>
        <v>0</v>
      </c>
      <c r="G29" s="18"/>
      <c r="H29" s="128">
        <v>9.3124890000000002E-3</v>
      </c>
      <c r="I29" s="113">
        <f t="shared" si="0"/>
        <v>0</v>
      </c>
    </row>
    <row r="30" spans="1:9" x14ac:dyDescent="0.25">
      <c r="A30" s="62" t="s">
        <v>135</v>
      </c>
      <c r="B30" s="63"/>
      <c r="C30" s="20"/>
      <c r="D30" s="91"/>
      <c r="E30" s="21"/>
      <c r="F30" s="22"/>
      <c r="G30" s="18"/>
      <c r="H30" s="128"/>
      <c r="I30" s="113"/>
    </row>
    <row r="31" spans="1:9" x14ac:dyDescent="0.25">
      <c r="A31" s="64" t="s">
        <v>136</v>
      </c>
      <c r="B31" s="65" t="s">
        <v>137</v>
      </c>
      <c r="C31" s="24">
        <v>24</v>
      </c>
      <c r="D31" s="92">
        <v>1.0604000000000001E-2</v>
      </c>
      <c r="E31" s="25">
        <v>0</v>
      </c>
      <c r="F31" s="26">
        <f>E31*D31</f>
        <v>0</v>
      </c>
      <c r="G31" s="18"/>
      <c r="H31" s="128">
        <v>1.15936353E-2</v>
      </c>
      <c r="I31" s="113">
        <f t="shared" si="0"/>
        <v>0</v>
      </c>
    </row>
    <row r="32" spans="1:9" ht="15.75" thickBot="1" x14ac:dyDescent="0.3">
      <c r="A32" s="66" t="s">
        <v>138</v>
      </c>
      <c r="B32" s="67" t="s">
        <v>139</v>
      </c>
      <c r="C32" s="28">
        <v>25</v>
      </c>
      <c r="D32" s="93">
        <v>6.3744999999999996E-2</v>
      </c>
      <c r="E32" s="29">
        <v>0</v>
      </c>
      <c r="F32" s="30">
        <f>E32*D32</f>
        <v>0</v>
      </c>
      <c r="G32" s="18"/>
      <c r="H32" s="128">
        <v>6.0760160100000009E-2</v>
      </c>
      <c r="I32" s="113">
        <f t="shared" si="0"/>
        <v>0</v>
      </c>
    </row>
    <row r="33" spans="1:9" ht="15.75" thickBot="1" x14ac:dyDescent="0.3">
      <c r="A33" s="60" t="s">
        <v>140</v>
      </c>
      <c r="B33" s="61" t="s">
        <v>141</v>
      </c>
      <c r="C33" s="15">
        <v>26</v>
      </c>
      <c r="D33" s="90">
        <v>6.3E-3</v>
      </c>
      <c r="E33" s="16">
        <v>0</v>
      </c>
      <c r="F33" s="17">
        <f>E33*D33</f>
        <v>0</v>
      </c>
      <c r="G33" s="18"/>
      <c r="H33" s="128">
        <v>7.1372805750000009E-3</v>
      </c>
      <c r="I33" s="113">
        <f t="shared" si="0"/>
        <v>0</v>
      </c>
    </row>
    <row r="34" spans="1:9" ht="15.75" thickBot="1" x14ac:dyDescent="0.3">
      <c r="A34" s="70" t="s">
        <v>142</v>
      </c>
      <c r="B34" s="67" t="s">
        <v>143</v>
      </c>
      <c r="C34" s="28">
        <v>27</v>
      </c>
      <c r="D34" s="90">
        <v>4.8240000000000002E-3</v>
      </c>
      <c r="E34" s="16">
        <v>0</v>
      </c>
      <c r="F34" s="17">
        <f>E34*D34</f>
        <v>0</v>
      </c>
      <c r="G34" s="18"/>
      <c r="H34" s="117">
        <v>5.0753547000000005E-3</v>
      </c>
      <c r="I34" s="114">
        <f t="shared" si="0"/>
        <v>0</v>
      </c>
    </row>
    <row r="35" spans="1:9" ht="22.5" customHeight="1" thickBot="1" x14ac:dyDescent="0.3">
      <c r="A35" s="124" t="s">
        <v>144</v>
      </c>
      <c r="B35" s="124"/>
      <c r="C35" s="124"/>
      <c r="D35" s="94"/>
      <c r="E35" s="33" t="s">
        <v>145</v>
      </c>
      <c r="F35" s="34">
        <f>SUM(F3:F34)</f>
        <v>0</v>
      </c>
      <c r="G35" s="35"/>
      <c r="H35" s="97"/>
      <c r="I35" s="127">
        <f>SUM(I3:I34)</f>
        <v>0</v>
      </c>
    </row>
    <row r="36" spans="1:9" ht="15.75" thickBot="1" x14ac:dyDescent="0.3">
      <c r="A36" s="70" t="s">
        <v>146</v>
      </c>
      <c r="B36" s="37">
        <v>9010</v>
      </c>
      <c r="C36" s="28">
        <v>28</v>
      </c>
      <c r="D36" s="90">
        <v>4.9410000000000003E-2</v>
      </c>
      <c r="E36" s="38">
        <v>0</v>
      </c>
      <c r="F36" s="17">
        <f>E36*D36</f>
        <v>0</v>
      </c>
      <c r="G36" s="18"/>
      <c r="H36" s="116">
        <v>5.9535000000000005E-2</v>
      </c>
      <c r="I36" s="118">
        <f t="shared" si="0"/>
        <v>0</v>
      </c>
    </row>
    <row r="37" spans="1:9" ht="15.75" thickBot="1" x14ac:dyDescent="0.3">
      <c r="A37" s="71" t="s">
        <v>147</v>
      </c>
      <c r="B37" s="37">
        <v>9020</v>
      </c>
      <c r="C37" s="28">
        <v>29</v>
      </c>
      <c r="D37" s="90">
        <v>3.9690000000000003E-2</v>
      </c>
      <c r="E37" s="38">
        <v>0</v>
      </c>
      <c r="F37" s="17">
        <f>E37*D37</f>
        <v>0</v>
      </c>
      <c r="G37" s="18"/>
      <c r="H37" s="128">
        <v>3.3210000000000003E-2</v>
      </c>
      <c r="I37" s="113">
        <f t="shared" si="0"/>
        <v>0</v>
      </c>
    </row>
    <row r="38" spans="1:9" ht="20.25" customHeight="1" thickBot="1" x14ac:dyDescent="0.3">
      <c r="A38" s="71" t="s">
        <v>148</v>
      </c>
      <c r="B38" s="37" t="s">
        <v>72</v>
      </c>
      <c r="C38" s="28">
        <v>30</v>
      </c>
      <c r="D38" s="90">
        <v>0.78515999999999997</v>
      </c>
      <c r="E38" s="38">
        <v>0</v>
      </c>
      <c r="F38" s="17">
        <f>E38*D38</f>
        <v>0</v>
      </c>
      <c r="G38" s="18"/>
      <c r="H38" s="117">
        <v>0.85009500000000016</v>
      </c>
      <c r="I38" s="114">
        <f t="shared" si="0"/>
        <v>0</v>
      </c>
    </row>
    <row r="39" spans="1:9" x14ac:dyDescent="0.25">
      <c r="A39" s="40"/>
      <c r="B39" s="40"/>
      <c r="C39" s="40"/>
      <c r="D39" s="41"/>
      <c r="E39" s="42" t="s">
        <v>149</v>
      </c>
      <c r="F39" s="43">
        <f>SUM(F36:F38)</f>
        <v>0</v>
      </c>
      <c r="G39" s="44"/>
      <c r="H39" s="102"/>
      <c r="I39" s="127">
        <f>SUM(I36:I38)</f>
        <v>0</v>
      </c>
    </row>
    <row r="40" spans="1:9" ht="15.75" thickBot="1" x14ac:dyDescent="0.3">
      <c r="A40" s="40"/>
      <c r="B40" s="40"/>
      <c r="C40" s="40"/>
      <c r="D40" s="41"/>
      <c r="E40" s="45"/>
      <c r="F40" s="46"/>
      <c r="G40" s="47"/>
      <c r="H40" s="96"/>
      <c r="I40" s="96"/>
    </row>
    <row r="41" spans="1:9" ht="15.75" thickBot="1" x14ac:dyDescent="0.3">
      <c r="A41" s="40"/>
      <c r="B41" s="40"/>
      <c r="C41" s="40"/>
      <c r="D41" s="48"/>
      <c r="E41" s="49" t="s">
        <v>150</v>
      </c>
      <c r="F41" s="54">
        <f>IF(F43&lt;50,50,SUM(F35+F39))</f>
        <v>50</v>
      </c>
      <c r="G41" s="50"/>
      <c r="H41" s="131"/>
      <c r="I41" s="100">
        <f>IF(I44&lt;50,50,SUM(I35+I39))</f>
        <v>50</v>
      </c>
    </row>
    <row r="42" spans="1:9" x14ac:dyDescent="0.25">
      <c r="A42" s="40"/>
      <c r="B42" s="40"/>
      <c r="C42" s="40"/>
      <c r="D42" s="51"/>
      <c r="E42" s="122"/>
      <c r="F42" s="123"/>
      <c r="G42" s="52"/>
    </row>
    <row r="43" spans="1:9" x14ac:dyDescent="0.25">
      <c r="F43" s="126">
        <f>F35+F39</f>
        <v>0</v>
      </c>
    </row>
    <row r="44" spans="1:9" x14ac:dyDescent="0.25">
      <c r="I44" s="133">
        <f>I35+I39</f>
        <v>0</v>
      </c>
    </row>
  </sheetData>
  <mergeCells count="2">
    <mergeCell ref="E42:F42"/>
    <mergeCell ref="A35:C35"/>
  </mergeCells>
  <pageMargins left="0.7" right="0.7" top="0.75" bottom="0.75" header="0.3" footer="0.3"/>
  <pageSetup paperSize="9" scale="66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4"/>
  <sheetViews>
    <sheetView tabSelected="1" workbookViewId="0">
      <selection activeCell="B5" sqref="B5"/>
    </sheetView>
  </sheetViews>
  <sheetFormatPr defaultColWidth="11.42578125" defaultRowHeight="15" x14ac:dyDescent="0.25"/>
  <cols>
    <col min="1" max="1" width="51" style="7" customWidth="1"/>
    <col min="2" max="2" width="37.7109375" style="7" customWidth="1"/>
    <col min="3" max="3" width="8.5703125" style="7" customWidth="1"/>
    <col min="4" max="4" width="12" style="7" customWidth="1"/>
    <col min="5" max="5" width="27.42578125" style="7" customWidth="1"/>
    <col min="6" max="6" width="22.42578125" style="7" customWidth="1"/>
    <col min="7" max="7" width="3.42578125" style="53" customWidth="1"/>
    <col min="8" max="255" width="11.42578125" style="7"/>
    <col min="256" max="256" width="51" style="7" customWidth="1"/>
    <col min="257" max="257" width="37.7109375" style="7" customWidth="1"/>
    <col min="258" max="258" width="8.5703125" style="7" customWidth="1"/>
    <col min="259" max="259" width="12" style="7" customWidth="1"/>
    <col min="260" max="260" width="27.42578125" style="7" customWidth="1"/>
    <col min="261" max="261" width="22.42578125" style="7" customWidth="1"/>
    <col min="262" max="262" width="3.42578125" style="7" customWidth="1"/>
    <col min="263" max="263" width="23.5703125" style="7" customWidth="1"/>
    <col min="264" max="511" width="11.42578125" style="7"/>
    <col min="512" max="512" width="51" style="7" customWidth="1"/>
    <col min="513" max="513" width="37.7109375" style="7" customWidth="1"/>
    <col min="514" max="514" width="8.5703125" style="7" customWidth="1"/>
    <col min="515" max="515" width="12" style="7" customWidth="1"/>
    <col min="516" max="516" width="27.42578125" style="7" customWidth="1"/>
    <col min="517" max="517" width="22.42578125" style="7" customWidth="1"/>
    <col min="518" max="518" width="3.42578125" style="7" customWidth="1"/>
    <col min="519" max="519" width="23.5703125" style="7" customWidth="1"/>
    <col min="520" max="767" width="11.42578125" style="7"/>
    <col min="768" max="768" width="51" style="7" customWidth="1"/>
    <col min="769" max="769" width="37.7109375" style="7" customWidth="1"/>
    <col min="770" max="770" width="8.5703125" style="7" customWidth="1"/>
    <col min="771" max="771" width="12" style="7" customWidth="1"/>
    <col min="772" max="772" width="27.42578125" style="7" customWidth="1"/>
    <col min="773" max="773" width="22.42578125" style="7" customWidth="1"/>
    <col min="774" max="774" width="3.42578125" style="7" customWidth="1"/>
    <col min="775" max="775" width="23.5703125" style="7" customWidth="1"/>
    <col min="776" max="1023" width="11.42578125" style="7"/>
    <col min="1024" max="1024" width="51" style="7" customWidth="1"/>
    <col min="1025" max="1025" width="37.7109375" style="7" customWidth="1"/>
    <col min="1026" max="1026" width="8.5703125" style="7" customWidth="1"/>
    <col min="1027" max="1027" width="12" style="7" customWidth="1"/>
    <col min="1028" max="1028" width="27.42578125" style="7" customWidth="1"/>
    <col min="1029" max="1029" width="22.42578125" style="7" customWidth="1"/>
    <col min="1030" max="1030" width="3.42578125" style="7" customWidth="1"/>
    <col min="1031" max="1031" width="23.5703125" style="7" customWidth="1"/>
    <col min="1032" max="1279" width="11.42578125" style="7"/>
    <col min="1280" max="1280" width="51" style="7" customWidth="1"/>
    <col min="1281" max="1281" width="37.7109375" style="7" customWidth="1"/>
    <col min="1282" max="1282" width="8.5703125" style="7" customWidth="1"/>
    <col min="1283" max="1283" width="12" style="7" customWidth="1"/>
    <col min="1284" max="1284" width="27.42578125" style="7" customWidth="1"/>
    <col min="1285" max="1285" width="22.42578125" style="7" customWidth="1"/>
    <col min="1286" max="1286" width="3.42578125" style="7" customWidth="1"/>
    <col min="1287" max="1287" width="23.5703125" style="7" customWidth="1"/>
    <col min="1288" max="1535" width="11.42578125" style="7"/>
    <col min="1536" max="1536" width="51" style="7" customWidth="1"/>
    <col min="1537" max="1537" width="37.7109375" style="7" customWidth="1"/>
    <col min="1538" max="1538" width="8.5703125" style="7" customWidth="1"/>
    <col min="1539" max="1539" width="12" style="7" customWidth="1"/>
    <col min="1540" max="1540" width="27.42578125" style="7" customWidth="1"/>
    <col min="1541" max="1541" width="22.42578125" style="7" customWidth="1"/>
    <col min="1542" max="1542" width="3.42578125" style="7" customWidth="1"/>
    <col min="1543" max="1543" width="23.5703125" style="7" customWidth="1"/>
    <col min="1544" max="1791" width="11.42578125" style="7"/>
    <col min="1792" max="1792" width="51" style="7" customWidth="1"/>
    <col min="1793" max="1793" width="37.7109375" style="7" customWidth="1"/>
    <col min="1794" max="1794" width="8.5703125" style="7" customWidth="1"/>
    <col min="1795" max="1795" width="12" style="7" customWidth="1"/>
    <col min="1796" max="1796" width="27.42578125" style="7" customWidth="1"/>
    <col min="1797" max="1797" width="22.42578125" style="7" customWidth="1"/>
    <col min="1798" max="1798" width="3.42578125" style="7" customWidth="1"/>
    <col min="1799" max="1799" width="23.5703125" style="7" customWidth="1"/>
    <col min="1800" max="2047" width="11.42578125" style="7"/>
    <col min="2048" max="2048" width="51" style="7" customWidth="1"/>
    <col min="2049" max="2049" width="37.7109375" style="7" customWidth="1"/>
    <col min="2050" max="2050" width="8.5703125" style="7" customWidth="1"/>
    <col min="2051" max="2051" width="12" style="7" customWidth="1"/>
    <col min="2052" max="2052" width="27.42578125" style="7" customWidth="1"/>
    <col min="2053" max="2053" width="22.42578125" style="7" customWidth="1"/>
    <col min="2054" max="2054" width="3.42578125" style="7" customWidth="1"/>
    <col min="2055" max="2055" width="23.5703125" style="7" customWidth="1"/>
    <col min="2056" max="2303" width="11.42578125" style="7"/>
    <col min="2304" max="2304" width="51" style="7" customWidth="1"/>
    <col min="2305" max="2305" width="37.7109375" style="7" customWidth="1"/>
    <col min="2306" max="2306" width="8.5703125" style="7" customWidth="1"/>
    <col min="2307" max="2307" width="12" style="7" customWidth="1"/>
    <col min="2308" max="2308" width="27.42578125" style="7" customWidth="1"/>
    <col min="2309" max="2309" width="22.42578125" style="7" customWidth="1"/>
    <col min="2310" max="2310" width="3.42578125" style="7" customWidth="1"/>
    <col min="2311" max="2311" width="23.5703125" style="7" customWidth="1"/>
    <col min="2312" max="2559" width="11.42578125" style="7"/>
    <col min="2560" max="2560" width="51" style="7" customWidth="1"/>
    <col min="2561" max="2561" width="37.7109375" style="7" customWidth="1"/>
    <col min="2562" max="2562" width="8.5703125" style="7" customWidth="1"/>
    <col min="2563" max="2563" width="12" style="7" customWidth="1"/>
    <col min="2564" max="2564" width="27.42578125" style="7" customWidth="1"/>
    <col min="2565" max="2565" width="22.42578125" style="7" customWidth="1"/>
    <col min="2566" max="2566" width="3.42578125" style="7" customWidth="1"/>
    <col min="2567" max="2567" width="23.5703125" style="7" customWidth="1"/>
    <col min="2568" max="2815" width="11.42578125" style="7"/>
    <col min="2816" max="2816" width="51" style="7" customWidth="1"/>
    <col min="2817" max="2817" width="37.7109375" style="7" customWidth="1"/>
    <col min="2818" max="2818" width="8.5703125" style="7" customWidth="1"/>
    <col min="2819" max="2819" width="12" style="7" customWidth="1"/>
    <col min="2820" max="2820" width="27.42578125" style="7" customWidth="1"/>
    <col min="2821" max="2821" width="22.42578125" style="7" customWidth="1"/>
    <col min="2822" max="2822" width="3.42578125" style="7" customWidth="1"/>
    <col min="2823" max="2823" width="23.5703125" style="7" customWidth="1"/>
    <col min="2824" max="3071" width="11.42578125" style="7"/>
    <col min="3072" max="3072" width="51" style="7" customWidth="1"/>
    <col min="3073" max="3073" width="37.7109375" style="7" customWidth="1"/>
    <col min="3074" max="3074" width="8.5703125" style="7" customWidth="1"/>
    <col min="3075" max="3075" width="12" style="7" customWidth="1"/>
    <col min="3076" max="3076" width="27.42578125" style="7" customWidth="1"/>
    <col min="3077" max="3077" width="22.42578125" style="7" customWidth="1"/>
    <col min="3078" max="3078" width="3.42578125" style="7" customWidth="1"/>
    <col min="3079" max="3079" width="23.5703125" style="7" customWidth="1"/>
    <col min="3080" max="3327" width="11.42578125" style="7"/>
    <col min="3328" max="3328" width="51" style="7" customWidth="1"/>
    <col min="3329" max="3329" width="37.7109375" style="7" customWidth="1"/>
    <col min="3330" max="3330" width="8.5703125" style="7" customWidth="1"/>
    <col min="3331" max="3331" width="12" style="7" customWidth="1"/>
    <col min="3332" max="3332" width="27.42578125" style="7" customWidth="1"/>
    <col min="3333" max="3333" width="22.42578125" style="7" customWidth="1"/>
    <col min="3334" max="3334" width="3.42578125" style="7" customWidth="1"/>
    <col min="3335" max="3335" width="23.5703125" style="7" customWidth="1"/>
    <col min="3336" max="3583" width="11.42578125" style="7"/>
    <col min="3584" max="3584" width="51" style="7" customWidth="1"/>
    <col min="3585" max="3585" width="37.7109375" style="7" customWidth="1"/>
    <col min="3586" max="3586" width="8.5703125" style="7" customWidth="1"/>
    <col min="3587" max="3587" width="12" style="7" customWidth="1"/>
    <col min="3588" max="3588" width="27.42578125" style="7" customWidth="1"/>
    <col min="3589" max="3589" width="22.42578125" style="7" customWidth="1"/>
    <col min="3590" max="3590" width="3.42578125" style="7" customWidth="1"/>
    <col min="3591" max="3591" width="23.5703125" style="7" customWidth="1"/>
    <col min="3592" max="3839" width="11.42578125" style="7"/>
    <col min="3840" max="3840" width="51" style="7" customWidth="1"/>
    <col min="3841" max="3841" width="37.7109375" style="7" customWidth="1"/>
    <col min="3842" max="3842" width="8.5703125" style="7" customWidth="1"/>
    <col min="3843" max="3843" width="12" style="7" customWidth="1"/>
    <col min="3844" max="3844" width="27.42578125" style="7" customWidth="1"/>
    <col min="3845" max="3845" width="22.42578125" style="7" customWidth="1"/>
    <col min="3846" max="3846" width="3.42578125" style="7" customWidth="1"/>
    <col min="3847" max="3847" width="23.5703125" style="7" customWidth="1"/>
    <col min="3848" max="4095" width="11.42578125" style="7"/>
    <col min="4096" max="4096" width="51" style="7" customWidth="1"/>
    <col min="4097" max="4097" width="37.7109375" style="7" customWidth="1"/>
    <col min="4098" max="4098" width="8.5703125" style="7" customWidth="1"/>
    <col min="4099" max="4099" width="12" style="7" customWidth="1"/>
    <col min="4100" max="4100" width="27.42578125" style="7" customWidth="1"/>
    <col min="4101" max="4101" width="22.42578125" style="7" customWidth="1"/>
    <col min="4102" max="4102" width="3.42578125" style="7" customWidth="1"/>
    <col min="4103" max="4103" width="23.5703125" style="7" customWidth="1"/>
    <col min="4104" max="4351" width="11.42578125" style="7"/>
    <col min="4352" max="4352" width="51" style="7" customWidth="1"/>
    <col min="4353" max="4353" width="37.7109375" style="7" customWidth="1"/>
    <col min="4354" max="4354" width="8.5703125" style="7" customWidth="1"/>
    <col min="4355" max="4355" width="12" style="7" customWidth="1"/>
    <col min="4356" max="4356" width="27.42578125" style="7" customWidth="1"/>
    <col min="4357" max="4357" width="22.42578125" style="7" customWidth="1"/>
    <col min="4358" max="4358" width="3.42578125" style="7" customWidth="1"/>
    <col min="4359" max="4359" width="23.5703125" style="7" customWidth="1"/>
    <col min="4360" max="4607" width="11.42578125" style="7"/>
    <col min="4608" max="4608" width="51" style="7" customWidth="1"/>
    <col min="4609" max="4609" width="37.7109375" style="7" customWidth="1"/>
    <col min="4610" max="4610" width="8.5703125" style="7" customWidth="1"/>
    <col min="4611" max="4611" width="12" style="7" customWidth="1"/>
    <col min="4612" max="4612" width="27.42578125" style="7" customWidth="1"/>
    <col min="4613" max="4613" width="22.42578125" style="7" customWidth="1"/>
    <col min="4614" max="4614" width="3.42578125" style="7" customWidth="1"/>
    <col min="4615" max="4615" width="23.5703125" style="7" customWidth="1"/>
    <col min="4616" max="4863" width="11.42578125" style="7"/>
    <col min="4864" max="4864" width="51" style="7" customWidth="1"/>
    <col min="4865" max="4865" width="37.7109375" style="7" customWidth="1"/>
    <col min="4866" max="4866" width="8.5703125" style="7" customWidth="1"/>
    <col min="4867" max="4867" width="12" style="7" customWidth="1"/>
    <col min="4868" max="4868" width="27.42578125" style="7" customWidth="1"/>
    <col min="4869" max="4869" width="22.42578125" style="7" customWidth="1"/>
    <col min="4870" max="4870" width="3.42578125" style="7" customWidth="1"/>
    <col min="4871" max="4871" width="23.5703125" style="7" customWidth="1"/>
    <col min="4872" max="5119" width="11.42578125" style="7"/>
    <col min="5120" max="5120" width="51" style="7" customWidth="1"/>
    <col min="5121" max="5121" width="37.7109375" style="7" customWidth="1"/>
    <col min="5122" max="5122" width="8.5703125" style="7" customWidth="1"/>
    <col min="5123" max="5123" width="12" style="7" customWidth="1"/>
    <col min="5124" max="5124" width="27.42578125" style="7" customWidth="1"/>
    <col min="5125" max="5125" width="22.42578125" style="7" customWidth="1"/>
    <col min="5126" max="5126" width="3.42578125" style="7" customWidth="1"/>
    <col min="5127" max="5127" width="23.5703125" style="7" customWidth="1"/>
    <col min="5128" max="5375" width="11.42578125" style="7"/>
    <col min="5376" max="5376" width="51" style="7" customWidth="1"/>
    <col min="5377" max="5377" width="37.7109375" style="7" customWidth="1"/>
    <col min="5378" max="5378" width="8.5703125" style="7" customWidth="1"/>
    <col min="5379" max="5379" width="12" style="7" customWidth="1"/>
    <col min="5380" max="5380" width="27.42578125" style="7" customWidth="1"/>
    <col min="5381" max="5381" width="22.42578125" style="7" customWidth="1"/>
    <col min="5382" max="5382" width="3.42578125" style="7" customWidth="1"/>
    <col min="5383" max="5383" width="23.5703125" style="7" customWidth="1"/>
    <col min="5384" max="5631" width="11.42578125" style="7"/>
    <col min="5632" max="5632" width="51" style="7" customWidth="1"/>
    <col min="5633" max="5633" width="37.7109375" style="7" customWidth="1"/>
    <col min="5634" max="5634" width="8.5703125" style="7" customWidth="1"/>
    <col min="5635" max="5635" width="12" style="7" customWidth="1"/>
    <col min="5636" max="5636" width="27.42578125" style="7" customWidth="1"/>
    <col min="5637" max="5637" width="22.42578125" style="7" customWidth="1"/>
    <col min="5638" max="5638" width="3.42578125" style="7" customWidth="1"/>
    <col min="5639" max="5639" width="23.5703125" style="7" customWidth="1"/>
    <col min="5640" max="5887" width="11.42578125" style="7"/>
    <col min="5888" max="5888" width="51" style="7" customWidth="1"/>
    <col min="5889" max="5889" width="37.7109375" style="7" customWidth="1"/>
    <col min="5890" max="5890" width="8.5703125" style="7" customWidth="1"/>
    <col min="5891" max="5891" width="12" style="7" customWidth="1"/>
    <col min="5892" max="5892" width="27.42578125" style="7" customWidth="1"/>
    <col min="5893" max="5893" width="22.42578125" style="7" customWidth="1"/>
    <col min="5894" max="5894" width="3.42578125" style="7" customWidth="1"/>
    <col min="5895" max="5895" width="23.5703125" style="7" customWidth="1"/>
    <col min="5896" max="6143" width="11.42578125" style="7"/>
    <col min="6144" max="6144" width="51" style="7" customWidth="1"/>
    <col min="6145" max="6145" width="37.7109375" style="7" customWidth="1"/>
    <col min="6146" max="6146" width="8.5703125" style="7" customWidth="1"/>
    <col min="6147" max="6147" width="12" style="7" customWidth="1"/>
    <col min="6148" max="6148" width="27.42578125" style="7" customWidth="1"/>
    <col min="6149" max="6149" width="22.42578125" style="7" customWidth="1"/>
    <col min="6150" max="6150" width="3.42578125" style="7" customWidth="1"/>
    <col min="6151" max="6151" width="23.5703125" style="7" customWidth="1"/>
    <col min="6152" max="6399" width="11.42578125" style="7"/>
    <col min="6400" max="6400" width="51" style="7" customWidth="1"/>
    <col min="6401" max="6401" width="37.7109375" style="7" customWidth="1"/>
    <col min="6402" max="6402" width="8.5703125" style="7" customWidth="1"/>
    <col min="6403" max="6403" width="12" style="7" customWidth="1"/>
    <col min="6404" max="6404" width="27.42578125" style="7" customWidth="1"/>
    <col min="6405" max="6405" width="22.42578125" style="7" customWidth="1"/>
    <col min="6406" max="6406" width="3.42578125" style="7" customWidth="1"/>
    <col min="6407" max="6407" width="23.5703125" style="7" customWidth="1"/>
    <col min="6408" max="6655" width="11.42578125" style="7"/>
    <col min="6656" max="6656" width="51" style="7" customWidth="1"/>
    <col min="6657" max="6657" width="37.7109375" style="7" customWidth="1"/>
    <col min="6658" max="6658" width="8.5703125" style="7" customWidth="1"/>
    <col min="6659" max="6659" width="12" style="7" customWidth="1"/>
    <col min="6660" max="6660" width="27.42578125" style="7" customWidth="1"/>
    <col min="6661" max="6661" width="22.42578125" style="7" customWidth="1"/>
    <col min="6662" max="6662" width="3.42578125" style="7" customWidth="1"/>
    <col min="6663" max="6663" width="23.5703125" style="7" customWidth="1"/>
    <col min="6664" max="6911" width="11.42578125" style="7"/>
    <col min="6912" max="6912" width="51" style="7" customWidth="1"/>
    <col min="6913" max="6913" width="37.7109375" style="7" customWidth="1"/>
    <col min="6914" max="6914" width="8.5703125" style="7" customWidth="1"/>
    <col min="6915" max="6915" width="12" style="7" customWidth="1"/>
    <col min="6916" max="6916" width="27.42578125" style="7" customWidth="1"/>
    <col min="6917" max="6917" width="22.42578125" style="7" customWidth="1"/>
    <col min="6918" max="6918" width="3.42578125" style="7" customWidth="1"/>
    <col min="6919" max="6919" width="23.5703125" style="7" customWidth="1"/>
    <col min="6920" max="7167" width="11.42578125" style="7"/>
    <col min="7168" max="7168" width="51" style="7" customWidth="1"/>
    <col min="7169" max="7169" width="37.7109375" style="7" customWidth="1"/>
    <col min="7170" max="7170" width="8.5703125" style="7" customWidth="1"/>
    <col min="7171" max="7171" width="12" style="7" customWidth="1"/>
    <col min="7172" max="7172" width="27.42578125" style="7" customWidth="1"/>
    <col min="7173" max="7173" width="22.42578125" style="7" customWidth="1"/>
    <col min="7174" max="7174" width="3.42578125" style="7" customWidth="1"/>
    <col min="7175" max="7175" width="23.5703125" style="7" customWidth="1"/>
    <col min="7176" max="7423" width="11.42578125" style="7"/>
    <col min="7424" max="7424" width="51" style="7" customWidth="1"/>
    <col min="7425" max="7425" width="37.7109375" style="7" customWidth="1"/>
    <col min="7426" max="7426" width="8.5703125" style="7" customWidth="1"/>
    <col min="7427" max="7427" width="12" style="7" customWidth="1"/>
    <col min="7428" max="7428" width="27.42578125" style="7" customWidth="1"/>
    <col min="7429" max="7429" width="22.42578125" style="7" customWidth="1"/>
    <col min="7430" max="7430" width="3.42578125" style="7" customWidth="1"/>
    <col min="7431" max="7431" width="23.5703125" style="7" customWidth="1"/>
    <col min="7432" max="7679" width="11.42578125" style="7"/>
    <col min="7680" max="7680" width="51" style="7" customWidth="1"/>
    <col min="7681" max="7681" width="37.7109375" style="7" customWidth="1"/>
    <col min="7682" max="7682" width="8.5703125" style="7" customWidth="1"/>
    <col min="7683" max="7683" width="12" style="7" customWidth="1"/>
    <col min="7684" max="7684" width="27.42578125" style="7" customWidth="1"/>
    <col min="7685" max="7685" width="22.42578125" style="7" customWidth="1"/>
    <col min="7686" max="7686" width="3.42578125" style="7" customWidth="1"/>
    <col min="7687" max="7687" width="23.5703125" style="7" customWidth="1"/>
    <col min="7688" max="7935" width="11.42578125" style="7"/>
    <col min="7936" max="7936" width="51" style="7" customWidth="1"/>
    <col min="7937" max="7937" width="37.7109375" style="7" customWidth="1"/>
    <col min="7938" max="7938" width="8.5703125" style="7" customWidth="1"/>
    <col min="7939" max="7939" width="12" style="7" customWidth="1"/>
    <col min="7940" max="7940" width="27.42578125" style="7" customWidth="1"/>
    <col min="7941" max="7941" width="22.42578125" style="7" customWidth="1"/>
    <col min="7942" max="7942" width="3.42578125" style="7" customWidth="1"/>
    <col min="7943" max="7943" width="23.5703125" style="7" customWidth="1"/>
    <col min="7944" max="8191" width="11.42578125" style="7"/>
    <col min="8192" max="8192" width="51" style="7" customWidth="1"/>
    <col min="8193" max="8193" width="37.7109375" style="7" customWidth="1"/>
    <col min="8194" max="8194" width="8.5703125" style="7" customWidth="1"/>
    <col min="8195" max="8195" width="12" style="7" customWidth="1"/>
    <col min="8196" max="8196" width="27.42578125" style="7" customWidth="1"/>
    <col min="8197" max="8197" width="22.42578125" style="7" customWidth="1"/>
    <col min="8198" max="8198" width="3.42578125" style="7" customWidth="1"/>
    <col min="8199" max="8199" width="23.5703125" style="7" customWidth="1"/>
    <col min="8200" max="8447" width="11.42578125" style="7"/>
    <col min="8448" max="8448" width="51" style="7" customWidth="1"/>
    <col min="8449" max="8449" width="37.7109375" style="7" customWidth="1"/>
    <col min="8450" max="8450" width="8.5703125" style="7" customWidth="1"/>
    <col min="8451" max="8451" width="12" style="7" customWidth="1"/>
    <col min="8452" max="8452" width="27.42578125" style="7" customWidth="1"/>
    <col min="8453" max="8453" width="22.42578125" style="7" customWidth="1"/>
    <col min="8454" max="8454" width="3.42578125" style="7" customWidth="1"/>
    <col min="8455" max="8455" width="23.5703125" style="7" customWidth="1"/>
    <col min="8456" max="8703" width="11.42578125" style="7"/>
    <col min="8704" max="8704" width="51" style="7" customWidth="1"/>
    <col min="8705" max="8705" width="37.7109375" style="7" customWidth="1"/>
    <col min="8706" max="8706" width="8.5703125" style="7" customWidth="1"/>
    <col min="8707" max="8707" width="12" style="7" customWidth="1"/>
    <col min="8708" max="8708" width="27.42578125" style="7" customWidth="1"/>
    <col min="8709" max="8709" width="22.42578125" style="7" customWidth="1"/>
    <col min="8710" max="8710" width="3.42578125" style="7" customWidth="1"/>
    <col min="8711" max="8711" width="23.5703125" style="7" customWidth="1"/>
    <col min="8712" max="8959" width="11.42578125" style="7"/>
    <col min="8960" max="8960" width="51" style="7" customWidth="1"/>
    <col min="8961" max="8961" width="37.7109375" style="7" customWidth="1"/>
    <col min="8962" max="8962" width="8.5703125" style="7" customWidth="1"/>
    <col min="8963" max="8963" width="12" style="7" customWidth="1"/>
    <col min="8964" max="8964" width="27.42578125" style="7" customWidth="1"/>
    <col min="8965" max="8965" width="22.42578125" style="7" customWidth="1"/>
    <col min="8966" max="8966" width="3.42578125" style="7" customWidth="1"/>
    <col min="8967" max="8967" width="23.5703125" style="7" customWidth="1"/>
    <col min="8968" max="9215" width="11.42578125" style="7"/>
    <col min="9216" max="9216" width="51" style="7" customWidth="1"/>
    <col min="9217" max="9217" width="37.7109375" style="7" customWidth="1"/>
    <col min="9218" max="9218" width="8.5703125" style="7" customWidth="1"/>
    <col min="9219" max="9219" width="12" style="7" customWidth="1"/>
    <col min="9220" max="9220" width="27.42578125" style="7" customWidth="1"/>
    <col min="9221" max="9221" width="22.42578125" style="7" customWidth="1"/>
    <col min="9222" max="9222" width="3.42578125" style="7" customWidth="1"/>
    <col min="9223" max="9223" width="23.5703125" style="7" customWidth="1"/>
    <col min="9224" max="9471" width="11.42578125" style="7"/>
    <col min="9472" max="9472" width="51" style="7" customWidth="1"/>
    <col min="9473" max="9473" width="37.7109375" style="7" customWidth="1"/>
    <col min="9474" max="9474" width="8.5703125" style="7" customWidth="1"/>
    <col min="9475" max="9475" width="12" style="7" customWidth="1"/>
    <col min="9476" max="9476" width="27.42578125" style="7" customWidth="1"/>
    <col min="9477" max="9477" width="22.42578125" style="7" customWidth="1"/>
    <col min="9478" max="9478" width="3.42578125" style="7" customWidth="1"/>
    <col min="9479" max="9479" width="23.5703125" style="7" customWidth="1"/>
    <col min="9480" max="9727" width="11.42578125" style="7"/>
    <col min="9728" max="9728" width="51" style="7" customWidth="1"/>
    <col min="9729" max="9729" width="37.7109375" style="7" customWidth="1"/>
    <col min="9730" max="9730" width="8.5703125" style="7" customWidth="1"/>
    <col min="9731" max="9731" width="12" style="7" customWidth="1"/>
    <col min="9732" max="9732" width="27.42578125" style="7" customWidth="1"/>
    <col min="9733" max="9733" width="22.42578125" style="7" customWidth="1"/>
    <col min="9734" max="9734" width="3.42578125" style="7" customWidth="1"/>
    <col min="9735" max="9735" width="23.5703125" style="7" customWidth="1"/>
    <col min="9736" max="9983" width="11.42578125" style="7"/>
    <col min="9984" max="9984" width="51" style="7" customWidth="1"/>
    <col min="9985" max="9985" width="37.7109375" style="7" customWidth="1"/>
    <col min="9986" max="9986" width="8.5703125" style="7" customWidth="1"/>
    <col min="9987" max="9987" width="12" style="7" customWidth="1"/>
    <col min="9988" max="9988" width="27.42578125" style="7" customWidth="1"/>
    <col min="9989" max="9989" width="22.42578125" style="7" customWidth="1"/>
    <col min="9990" max="9990" width="3.42578125" style="7" customWidth="1"/>
    <col min="9991" max="9991" width="23.5703125" style="7" customWidth="1"/>
    <col min="9992" max="10239" width="11.42578125" style="7"/>
    <col min="10240" max="10240" width="51" style="7" customWidth="1"/>
    <col min="10241" max="10241" width="37.7109375" style="7" customWidth="1"/>
    <col min="10242" max="10242" width="8.5703125" style="7" customWidth="1"/>
    <col min="10243" max="10243" width="12" style="7" customWidth="1"/>
    <col min="10244" max="10244" width="27.42578125" style="7" customWidth="1"/>
    <col min="10245" max="10245" width="22.42578125" style="7" customWidth="1"/>
    <col min="10246" max="10246" width="3.42578125" style="7" customWidth="1"/>
    <col min="10247" max="10247" width="23.5703125" style="7" customWidth="1"/>
    <col min="10248" max="10495" width="11.42578125" style="7"/>
    <col min="10496" max="10496" width="51" style="7" customWidth="1"/>
    <col min="10497" max="10497" width="37.7109375" style="7" customWidth="1"/>
    <col min="10498" max="10498" width="8.5703125" style="7" customWidth="1"/>
    <col min="10499" max="10499" width="12" style="7" customWidth="1"/>
    <col min="10500" max="10500" width="27.42578125" style="7" customWidth="1"/>
    <col min="10501" max="10501" width="22.42578125" style="7" customWidth="1"/>
    <col min="10502" max="10502" width="3.42578125" style="7" customWidth="1"/>
    <col min="10503" max="10503" width="23.5703125" style="7" customWidth="1"/>
    <col min="10504" max="10751" width="11.42578125" style="7"/>
    <col min="10752" max="10752" width="51" style="7" customWidth="1"/>
    <col min="10753" max="10753" width="37.7109375" style="7" customWidth="1"/>
    <col min="10754" max="10754" width="8.5703125" style="7" customWidth="1"/>
    <col min="10755" max="10755" width="12" style="7" customWidth="1"/>
    <col min="10756" max="10756" width="27.42578125" style="7" customWidth="1"/>
    <col min="10757" max="10757" width="22.42578125" style="7" customWidth="1"/>
    <col min="10758" max="10758" width="3.42578125" style="7" customWidth="1"/>
    <col min="10759" max="10759" width="23.5703125" style="7" customWidth="1"/>
    <col min="10760" max="11007" width="11.42578125" style="7"/>
    <col min="11008" max="11008" width="51" style="7" customWidth="1"/>
    <col min="11009" max="11009" width="37.7109375" style="7" customWidth="1"/>
    <col min="11010" max="11010" width="8.5703125" style="7" customWidth="1"/>
    <col min="11011" max="11011" width="12" style="7" customWidth="1"/>
    <col min="11012" max="11012" width="27.42578125" style="7" customWidth="1"/>
    <col min="11013" max="11013" width="22.42578125" style="7" customWidth="1"/>
    <col min="11014" max="11014" width="3.42578125" style="7" customWidth="1"/>
    <col min="11015" max="11015" width="23.5703125" style="7" customWidth="1"/>
    <col min="11016" max="11263" width="11.42578125" style="7"/>
    <col min="11264" max="11264" width="51" style="7" customWidth="1"/>
    <col min="11265" max="11265" width="37.7109375" style="7" customWidth="1"/>
    <col min="11266" max="11266" width="8.5703125" style="7" customWidth="1"/>
    <col min="11267" max="11267" width="12" style="7" customWidth="1"/>
    <col min="11268" max="11268" width="27.42578125" style="7" customWidth="1"/>
    <col min="11269" max="11269" width="22.42578125" style="7" customWidth="1"/>
    <col min="11270" max="11270" width="3.42578125" style="7" customWidth="1"/>
    <col min="11271" max="11271" width="23.5703125" style="7" customWidth="1"/>
    <col min="11272" max="11519" width="11.42578125" style="7"/>
    <col min="11520" max="11520" width="51" style="7" customWidth="1"/>
    <col min="11521" max="11521" width="37.7109375" style="7" customWidth="1"/>
    <col min="11522" max="11522" width="8.5703125" style="7" customWidth="1"/>
    <col min="11523" max="11523" width="12" style="7" customWidth="1"/>
    <col min="11524" max="11524" width="27.42578125" style="7" customWidth="1"/>
    <col min="11525" max="11525" width="22.42578125" style="7" customWidth="1"/>
    <col min="11526" max="11526" width="3.42578125" style="7" customWidth="1"/>
    <col min="11527" max="11527" width="23.5703125" style="7" customWidth="1"/>
    <col min="11528" max="11775" width="11.42578125" style="7"/>
    <col min="11776" max="11776" width="51" style="7" customWidth="1"/>
    <col min="11777" max="11777" width="37.7109375" style="7" customWidth="1"/>
    <col min="11778" max="11778" width="8.5703125" style="7" customWidth="1"/>
    <col min="11779" max="11779" width="12" style="7" customWidth="1"/>
    <col min="11780" max="11780" width="27.42578125" style="7" customWidth="1"/>
    <col min="11781" max="11781" width="22.42578125" style="7" customWidth="1"/>
    <col min="11782" max="11782" width="3.42578125" style="7" customWidth="1"/>
    <col min="11783" max="11783" width="23.5703125" style="7" customWidth="1"/>
    <col min="11784" max="12031" width="11.42578125" style="7"/>
    <col min="12032" max="12032" width="51" style="7" customWidth="1"/>
    <col min="12033" max="12033" width="37.7109375" style="7" customWidth="1"/>
    <col min="12034" max="12034" width="8.5703125" style="7" customWidth="1"/>
    <col min="12035" max="12035" width="12" style="7" customWidth="1"/>
    <col min="12036" max="12036" width="27.42578125" style="7" customWidth="1"/>
    <col min="12037" max="12037" width="22.42578125" style="7" customWidth="1"/>
    <col min="12038" max="12038" width="3.42578125" style="7" customWidth="1"/>
    <col min="12039" max="12039" width="23.5703125" style="7" customWidth="1"/>
    <col min="12040" max="12287" width="11.42578125" style="7"/>
    <col min="12288" max="12288" width="51" style="7" customWidth="1"/>
    <col min="12289" max="12289" width="37.7109375" style="7" customWidth="1"/>
    <col min="12290" max="12290" width="8.5703125" style="7" customWidth="1"/>
    <col min="12291" max="12291" width="12" style="7" customWidth="1"/>
    <col min="12292" max="12292" width="27.42578125" style="7" customWidth="1"/>
    <col min="12293" max="12293" width="22.42578125" style="7" customWidth="1"/>
    <col min="12294" max="12294" width="3.42578125" style="7" customWidth="1"/>
    <col min="12295" max="12295" width="23.5703125" style="7" customWidth="1"/>
    <col min="12296" max="12543" width="11.42578125" style="7"/>
    <col min="12544" max="12544" width="51" style="7" customWidth="1"/>
    <col min="12545" max="12545" width="37.7109375" style="7" customWidth="1"/>
    <col min="12546" max="12546" width="8.5703125" style="7" customWidth="1"/>
    <col min="12547" max="12547" width="12" style="7" customWidth="1"/>
    <col min="12548" max="12548" width="27.42578125" style="7" customWidth="1"/>
    <col min="12549" max="12549" width="22.42578125" style="7" customWidth="1"/>
    <col min="12550" max="12550" width="3.42578125" style="7" customWidth="1"/>
    <col min="12551" max="12551" width="23.5703125" style="7" customWidth="1"/>
    <col min="12552" max="12799" width="11.42578125" style="7"/>
    <col min="12800" max="12800" width="51" style="7" customWidth="1"/>
    <col min="12801" max="12801" width="37.7109375" style="7" customWidth="1"/>
    <col min="12802" max="12802" width="8.5703125" style="7" customWidth="1"/>
    <col min="12803" max="12803" width="12" style="7" customWidth="1"/>
    <col min="12804" max="12804" width="27.42578125" style="7" customWidth="1"/>
    <col min="12805" max="12805" width="22.42578125" style="7" customWidth="1"/>
    <col min="12806" max="12806" width="3.42578125" style="7" customWidth="1"/>
    <col min="12807" max="12807" width="23.5703125" style="7" customWidth="1"/>
    <col min="12808" max="13055" width="11.42578125" style="7"/>
    <col min="13056" max="13056" width="51" style="7" customWidth="1"/>
    <col min="13057" max="13057" width="37.7109375" style="7" customWidth="1"/>
    <col min="13058" max="13058" width="8.5703125" style="7" customWidth="1"/>
    <col min="13059" max="13059" width="12" style="7" customWidth="1"/>
    <col min="13060" max="13060" width="27.42578125" style="7" customWidth="1"/>
    <col min="13061" max="13061" width="22.42578125" style="7" customWidth="1"/>
    <col min="13062" max="13062" width="3.42578125" style="7" customWidth="1"/>
    <col min="13063" max="13063" width="23.5703125" style="7" customWidth="1"/>
    <col min="13064" max="13311" width="11.42578125" style="7"/>
    <col min="13312" max="13312" width="51" style="7" customWidth="1"/>
    <col min="13313" max="13313" width="37.7109375" style="7" customWidth="1"/>
    <col min="13314" max="13314" width="8.5703125" style="7" customWidth="1"/>
    <col min="13315" max="13315" width="12" style="7" customWidth="1"/>
    <col min="13316" max="13316" width="27.42578125" style="7" customWidth="1"/>
    <col min="13317" max="13317" width="22.42578125" style="7" customWidth="1"/>
    <col min="13318" max="13318" width="3.42578125" style="7" customWidth="1"/>
    <col min="13319" max="13319" width="23.5703125" style="7" customWidth="1"/>
    <col min="13320" max="13567" width="11.42578125" style="7"/>
    <col min="13568" max="13568" width="51" style="7" customWidth="1"/>
    <col min="13569" max="13569" width="37.7109375" style="7" customWidth="1"/>
    <col min="13570" max="13570" width="8.5703125" style="7" customWidth="1"/>
    <col min="13571" max="13571" width="12" style="7" customWidth="1"/>
    <col min="13572" max="13572" width="27.42578125" style="7" customWidth="1"/>
    <col min="13573" max="13573" width="22.42578125" style="7" customWidth="1"/>
    <col min="13574" max="13574" width="3.42578125" style="7" customWidth="1"/>
    <col min="13575" max="13575" width="23.5703125" style="7" customWidth="1"/>
    <col min="13576" max="13823" width="11.42578125" style="7"/>
    <col min="13824" max="13824" width="51" style="7" customWidth="1"/>
    <col min="13825" max="13825" width="37.7109375" style="7" customWidth="1"/>
    <col min="13826" max="13826" width="8.5703125" style="7" customWidth="1"/>
    <col min="13827" max="13827" width="12" style="7" customWidth="1"/>
    <col min="13828" max="13828" width="27.42578125" style="7" customWidth="1"/>
    <col min="13829" max="13829" width="22.42578125" style="7" customWidth="1"/>
    <col min="13830" max="13830" width="3.42578125" style="7" customWidth="1"/>
    <col min="13831" max="13831" width="23.5703125" style="7" customWidth="1"/>
    <col min="13832" max="14079" width="11.42578125" style="7"/>
    <col min="14080" max="14080" width="51" style="7" customWidth="1"/>
    <col min="14081" max="14081" width="37.7109375" style="7" customWidth="1"/>
    <col min="14082" max="14082" width="8.5703125" style="7" customWidth="1"/>
    <col min="14083" max="14083" width="12" style="7" customWidth="1"/>
    <col min="14084" max="14084" width="27.42578125" style="7" customWidth="1"/>
    <col min="14085" max="14085" width="22.42578125" style="7" customWidth="1"/>
    <col min="14086" max="14086" width="3.42578125" style="7" customWidth="1"/>
    <col min="14087" max="14087" width="23.5703125" style="7" customWidth="1"/>
    <col min="14088" max="14335" width="11.42578125" style="7"/>
    <col min="14336" max="14336" width="51" style="7" customWidth="1"/>
    <col min="14337" max="14337" width="37.7109375" style="7" customWidth="1"/>
    <col min="14338" max="14338" width="8.5703125" style="7" customWidth="1"/>
    <col min="14339" max="14339" width="12" style="7" customWidth="1"/>
    <col min="14340" max="14340" width="27.42578125" style="7" customWidth="1"/>
    <col min="14341" max="14341" width="22.42578125" style="7" customWidth="1"/>
    <col min="14342" max="14342" width="3.42578125" style="7" customWidth="1"/>
    <col min="14343" max="14343" width="23.5703125" style="7" customWidth="1"/>
    <col min="14344" max="14591" width="11.42578125" style="7"/>
    <col min="14592" max="14592" width="51" style="7" customWidth="1"/>
    <col min="14593" max="14593" width="37.7109375" style="7" customWidth="1"/>
    <col min="14594" max="14594" width="8.5703125" style="7" customWidth="1"/>
    <col min="14595" max="14595" width="12" style="7" customWidth="1"/>
    <col min="14596" max="14596" width="27.42578125" style="7" customWidth="1"/>
    <col min="14597" max="14597" width="22.42578125" style="7" customWidth="1"/>
    <col min="14598" max="14598" width="3.42578125" style="7" customWidth="1"/>
    <col min="14599" max="14599" width="23.5703125" style="7" customWidth="1"/>
    <col min="14600" max="14847" width="11.42578125" style="7"/>
    <col min="14848" max="14848" width="51" style="7" customWidth="1"/>
    <col min="14849" max="14849" width="37.7109375" style="7" customWidth="1"/>
    <col min="14850" max="14850" width="8.5703125" style="7" customWidth="1"/>
    <col min="14851" max="14851" width="12" style="7" customWidth="1"/>
    <col min="14852" max="14852" width="27.42578125" style="7" customWidth="1"/>
    <col min="14853" max="14853" width="22.42578125" style="7" customWidth="1"/>
    <col min="14854" max="14854" width="3.42578125" style="7" customWidth="1"/>
    <col min="14855" max="14855" width="23.5703125" style="7" customWidth="1"/>
    <col min="14856" max="15103" width="11.42578125" style="7"/>
    <col min="15104" max="15104" width="51" style="7" customWidth="1"/>
    <col min="15105" max="15105" width="37.7109375" style="7" customWidth="1"/>
    <col min="15106" max="15106" width="8.5703125" style="7" customWidth="1"/>
    <col min="15107" max="15107" width="12" style="7" customWidth="1"/>
    <col min="15108" max="15108" width="27.42578125" style="7" customWidth="1"/>
    <col min="15109" max="15109" width="22.42578125" style="7" customWidth="1"/>
    <col min="15110" max="15110" width="3.42578125" style="7" customWidth="1"/>
    <col min="15111" max="15111" width="23.5703125" style="7" customWidth="1"/>
    <col min="15112" max="15359" width="11.42578125" style="7"/>
    <col min="15360" max="15360" width="51" style="7" customWidth="1"/>
    <col min="15361" max="15361" width="37.7109375" style="7" customWidth="1"/>
    <col min="15362" max="15362" width="8.5703125" style="7" customWidth="1"/>
    <col min="15363" max="15363" width="12" style="7" customWidth="1"/>
    <col min="15364" max="15364" width="27.42578125" style="7" customWidth="1"/>
    <col min="15365" max="15365" width="22.42578125" style="7" customWidth="1"/>
    <col min="15366" max="15366" width="3.42578125" style="7" customWidth="1"/>
    <col min="15367" max="15367" width="23.5703125" style="7" customWidth="1"/>
    <col min="15368" max="15615" width="11.42578125" style="7"/>
    <col min="15616" max="15616" width="51" style="7" customWidth="1"/>
    <col min="15617" max="15617" width="37.7109375" style="7" customWidth="1"/>
    <col min="15618" max="15618" width="8.5703125" style="7" customWidth="1"/>
    <col min="15619" max="15619" width="12" style="7" customWidth="1"/>
    <col min="15620" max="15620" width="27.42578125" style="7" customWidth="1"/>
    <col min="15621" max="15621" width="22.42578125" style="7" customWidth="1"/>
    <col min="15622" max="15622" width="3.42578125" style="7" customWidth="1"/>
    <col min="15623" max="15623" width="23.5703125" style="7" customWidth="1"/>
    <col min="15624" max="15871" width="11.42578125" style="7"/>
    <col min="15872" max="15872" width="51" style="7" customWidth="1"/>
    <col min="15873" max="15873" width="37.7109375" style="7" customWidth="1"/>
    <col min="15874" max="15874" width="8.5703125" style="7" customWidth="1"/>
    <col min="15875" max="15875" width="12" style="7" customWidth="1"/>
    <col min="15876" max="15876" width="27.42578125" style="7" customWidth="1"/>
    <col min="15877" max="15877" width="22.42578125" style="7" customWidth="1"/>
    <col min="15878" max="15878" width="3.42578125" style="7" customWidth="1"/>
    <col min="15879" max="15879" width="23.5703125" style="7" customWidth="1"/>
    <col min="15880" max="16127" width="11.42578125" style="7"/>
    <col min="16128" max="16128" width="51" style="7" customWidth="1"/>
    <col min="16129" max="16129" width="37.7109375" style="7" customWidth="1"/>
    <col min="16130" max="16130" width="8.5703125" style="7" customWidth="1"/>
    <col min="16131" max="16131" width="12" style="7" customWidth="1"/>
    <col min="16132" max="16132" width="27.42578125" style="7" customWidth="1"/>
    <col min="16133" max="16133" width="22.42578125" style="7" customWidth="1"/>
    <col min="16134" max="16134" width="3.42578125" style="7" customWidth="1"/>
    <col min="16135" max="16135" width="23.5703125" style="7" customWidth="1"/>
    <col min="16136" max="16384" width="11.42578125" style="7"/>
  </cols>
  <sheetData>
    <row r="1" spans="1:9" ht="23.25" customHeight="1" thickBot="1" x14ac:dyDescent="0.3">
      <c r="A1" s="1" t="s">
        <v>151</v>
      </c>
      <c r="B1" s="2" t="s">
        <v>76</v>
      </c>
      <c r="C1" s="3" t="s">
        <v>152</v>
      </c>
      <c r="D1" s="4">
        <v>2019</v>
      </c>
      <c r="E1" s="3" t="s">
        <v>153</v>
      </c>
      <c r="F1" s="5" t="s">
        <v>79</v>
      </c>
      <c r="G1" s="6"/>
    </row>
    <row r="2" spans="1:9" ht="30.75" thickBot="1" x14ac:dyDescent="0.3">
      <c r="A2" s="72" t="s">
        <v>154</v>
      </c>
      <c r="B2" s="72" t="s">
        <v>155</v>
      </c>
      <c r="C2" s="73" t="s">
        <v>5</v>
      </c>
      <c r="D2" s="74" t="s">
        <v>156</v>
      </c>
      <c r="E2" s="75" t="s">
        <v>157</v>
      </c>
      <c r="F2" s="76" t="s">
        <v>227</v>
      </c>
      <c r="G2" s="13"/>
      <c r="H2" s="129" t="s">
        <v>224</v>
      </c>
      <c r="I2" s="130" t="s">
        <v>229</v>
      </c>
    </row>
    <row r="3" spans="1:9" ht="15.75" thickBot="1" x14ac:dyDescent="0.3">
      <c r="A3" s="77" t="s">
        <v>158</v>
      </c>
      <c r="B3" s="78" t="s">
        <v>159</v>
      </c>
      <c r="C3" s="15">
        <v>1</v>
      </c>
      <c r="D3" s="90">
        <v>6.0629999999999998E-3</v>
      </c>
      <c r="E3" s="16">
        <v>0</v>
      </c>
      <c r="F3" s="17">
        <f>E3*D3</f>
        <v>0</v>
      </c>
      <c r="G3" s="18"/>
      <c r="H3" s="128">
        <v>6.2784018000000006E-3</v>
      </c>
      <c r="I3" s="113">
        <f>E3*H3</f>
        <v>0</v>
      </c>
    </row>
    <row r="4" spans="1:9" ht="15.75" thickBot="1" x14ac:dyDescent="0.3">
      <c r="A4" s="77" t="s">
        <v>160</v>
      </c>
      <c r="B4" s="78" t="s">
        <v>161</v>
      </c>
      <c r="C4" s="15">
        <v>2</v>
      </c>
      <c r="D4" s="90">
        <v>8.5319999999999997E-3</v>
      </c>
      <c r="E4" s="16">
        <v>0</v>
      </c>
      <c r="F4" s="17">
        <f>E4*D4</f>
        <v>0</v>
      </c>
      <c r="G4" s="18"/>
      <c r="H4" s="128">
        <v>9.0257706E-3</v>
      </c>
      <c r="I4" s="113">
        <f t="shared" ref="I4:I38" si="0">E4*H4</f>
        <v>0</v>
      </c>
    </row>
    <row r="5" spans="1:9" x14ac:dyDescent="0.25">
      <c r="A5" s="79" t="s">
        <v>162</v>
      </c>
      <c r="B5" s="80"/>
      <c r="C5" s="20"/>
      <c r="D5" s="91"/>
      <c r="E5" s="21"/>
      <c r="F5" s="22"/>
      <c r="G5" s="18"/>
      <c r="H5" s="128"/>
      <c r="I5" s="113"/>
    </row>
    <row r="6" spans="1:9" x14ac:dyDescent="0.25">
      <c r="A6" s="81" t="s">
        <v>163</v>
      </c>
      <c r="B6" s="82" t="s">
        <v>164</v>
      </c>
      <c r="C6" s="24">
        <v>3</v>
      </c>
      <c r="D6" s="92">
        <v>1.7628000000000001E-2</v>
      </c>
      <c r="E6" s="25">
        <v>0</v>
      </c>
      <c r="F6" s="26">
        <f>E6*D6</f>
        <v>0</v>
      </c>
      <c r="G6" s="18"/>
      <c r="H6" s="128">
        <v>1.6384758300000003E-2</v>
      </c>
      <c r="I6" s="113">
        <f t="shared" si="0"/>
        <v>0</v>
      </c>
    </row>
    <row r="7" spans="1:9" ht="15.75" thickBot="1" x14ac:dyDescent="0.3">
      <c r="A7" s="83" t="s">
        <v>165</v>
      </c>
      <c r="B7" s="84" t="s">
        <v>166</v>
      </c>
      <c r="C7" s="28">
        <v>4</v>
      </c>
      <c r="D7" s="93">
        <v>1.2723999999999999E-2</v>
      </c>
      <c r="E7" s="29">
        <v>0</v>
      </c>
      <c r="F7" s="30">
        <f>E7*D7</f>
        <v>0</v>
      </c>
      <c r="G7" s="18"/>
      <c r="H7" s="128">
        <v>1.2388183200000003E-2</v>
      </c>
      <c r="I7" s="113">
        <f t="shared" si="0"/>
        <v>0</v>
      </c>
    </row>
    <row r="8" spans="1:9" ht="15.75" thickBot="1" x14ac:dyDescent="0.3">
      <c r="A8" s="77" t="s">
        <v>167</v>
      </c>
      <c r="B8" s="78" t="s">
        <v>168</v>
      </c>
      <c r="C8" s="15">
        <v>5</v>
      </c>
      <c r="D8" s="90">
        <v>1.3979999999999999E-3</v>
      </c>
      <c r="E8" s="16">
        <v>0</v>
      </c>
      <c r="F8" s="17">
        <f>E8*D8</f>
        <v>0</v>
      </c>
      <c r="G8" s="18"/>
      <c r="H8" s="128">
        <v>1.5098049000000003E-3</v>
      </c>
      <c r="I8" s="113">
        <f t="shared" si="0"/>
        <v>0</v>
      </c>
    </row>
    <row r="9" spans="1:9" ht="15.75" thickBot="1" x14ac:dyDescent="0.3">
      <c r="A9" s="77" t="s">
        <v>169</v>
      </c>
      <c r="B9" s="78" t="s">
        <v>170</v>
      </c>
      <c r="C9" s="15">
        <v>6</v>
      </c>
      <c r="D9" s="90">
        <v>2.1395999999999998E-2</v>
      </c>
      <c r="E9" s="16">
        <v>0</v>
      </c>
      <c r="F9" s="17">
        <f>E9*D9</f>
        <v>0</v>
      </c>
      <c r="G9" s="18"/>
      <c r="H9" s="128">
        <v>1.9198683449999997E-2</v>
      </c>
      <c r="I9" s="113">
        <f t="shared" si="0"/>
        <v>0</v>
      </c>
    </row>
    <row r="10" spans="1:9" ht="29.25" x14ac:dyDescent="0.25">
      <c r="A10" s="79" t="s">
        <v>171</v>
      </c>
      <c r="B10" s="80"/>
      <c r="C10" s="20"/>
      <c r="D10" s="91"/>
      <c r="E10" s="21"/>
      <c r="F10" s="22"/>
      <c r="G10" s="18"/>
      <c r="H10" s="128"/>
      <c r="I10" s="113">
        <f t="shared" si="0"/>
        <v>0</v>
      </c>
    </row>
    <row r="11" spans="1:9" x14ac:dyDescent="0.25">
      <c r="A11" s="81" t="s">
        <v>172</v>
      </c>
      <c r="B11" s="82" t="s">
        <v>173</v>
      </c>
      <c r="C11" s="24">
        <v>7</v>
      </c>
      <c r="D11" s="92">
        <v>0.77504300000000004</v>
      </c>
      <c r="E11" s="25">
        <v>0</v>
      </c>
      <c r="F11" s="26">
        <f>E11*D11</f>
        <v>0</v>
      </c>
      <c r="G11" s="18"/>
      <c r="H11" s="128">
        <v>0.84584113650000003</v>
      </c>
      <c r="I11" s="113">
        <f t="shared" si="0"/>
        <v>0</v>
      </c>
    </row>
    <row r="12" spans="1:9" x14ac:dyDescent="0.25">
      <c r="A12" s="81" t="s">
        <v>174</v>
      </c>
      <c r="B12" s="82" t="s">
        <v>175</v>
      </c>
      <c r="C12" s="24">
        <v>8</v>
      </c>
      <c r="D12" s="92">
        <v>3.7179999999999998E-2</v>
      </c>
      <c r="E12" s="25">
        <v>0</v>
      </c>
      <c r="F12" s="26">
        <f>E12*D12</f>
        <v>0</v>
      </c>
      <c r="G12" s="18"/>
      <c r="H12" s="128">
        <v>4.2037516350000005E-2</v>
      </c>
      <c r="I12" s="113">
        <f t="shared" si="0"/>
        <v>0</v>
      </c>
    </row>
    <row r="13" spans="1:9" ht="15.75" thickBot="1" x14ac:dyDescent="0.3">
      <c r="A13" s="83" t="s">
        <v>176</v>
      </c>
      <c r="B13" s="84" t="s">
        <v>177</v>
      </c>
      <c r="C13" s="28">
        <v>9</v>
      </c>
      <c r="D13" s="93">
        <v>5.8840000000000003E-3</v>
      </c>
      <c r="E13" s="29">
        <v>0</v>
      </c>
      <c r="F13" s="30">
        <f>E13*D13</f>
        <v>0</v>
      </c>
      <c r="G13" s="18"/>
      <c r="H13" s="128">
        <v>6.6569242500000006E-3</v>
      </c>
      <c r="I13" s="113">
        <f t="shared" si="0"/>
        <v>0</v>
      </c>
    </row>
    <row r="14" spans="1:9" ht="15.75" thickBot="1" x14ac:dyDescent="0.3">
      <c r="A14" s="85" t="s">
        <v>178</v>
      </c>
      <c r="B14" s="78" t="s">
        <v>179</v>
      </c>
      <c r="C14" s="15">
        <v>10</v>
      </c>
      <c r="D14" s="90">
        <v>1.9665999999999999E-2</v>
      </c>
      <c r="E14" s="16">
        <v>0</v>
      </c>
      <c r="F14" s="17">
        <f>E14*D14</f>
        <v>0</v>
      </c>
      <c r="G14" s="18"/>
      <c r="H14" s="128">
        <v>2.1044724750000004E-2</v>
      </c>
      <c r="I14" s="113">
        <f t="shared" si="0"/>
        <v>0</v>
      </c>
    </row>
    <row r="15" spans="1:9" x14ac:dyDescent="0.25">
      <c r="A15" s="86" t="s">
        <v>180</v>
      </c>
      <c r="B15" s="80"/>
      <c r="C15" s="20"/>
      <c r="D15" s="91"/>
      <c r="E15" s="21"/>
      <c r="F15" s="22"/>
      <c r="G15" s="18"/>
      <c r="H15" s="128"/>
      <c r="I15" s="113"/>
    </row>
    <row r="16" spans="1:9" x14ac:dyDescent="0.25">
      <c r="A16" s="81" t="s">
        <v>181</v>
      </c>
      <c r="B16" s="82" t="s">
        <v>182</v>
      </c>
      <c r="C16" s="24">
        <v>11</v>
      </c>
      <c r="D16" s="92">
        <v>1.3898000000000001E-2</v>
      </c>
      <c r="E16" s="25">
        <v>0</v>
      </c>
      <c r="F16" s="26">
        <f>E16*D16</f>
        <v>0</v>
      </c>
      <c r="G16" s="18"/>
      <c r="H16" s="128">
        <v>1.5244765650000002E-2</v>
      </c>
      <c r="I16" s="113">
        <f t="shared" si="0"/>
        <v>0</v>
      </c>
    </row>
    <row r="17" spans="1:9" ht="30" thickBot="1" x14ac:dyDescent="0.3">
      <c r="A17" s="83" t="s">
        <v>183</v>
      </c>
      <c r="B17" s="84" t="s">
        <v>184</v>
      </c>
      <c r="C17" s="28">
        <v>12</v>
      </c>
      <c r="D17" s="93">
        <v>3.4314999999999998E-2</v>
      </c>
      <c r="E17" s="29">
        <v>0</v>
      </c>
      <c r="F17" s="30">
        <f>E17*D17</f>
        <v>0</v>
      </c>
      <c r="G17" s="18"/>
      <c r="H17" s="128">
        <v>3.2593214700000005E-2</v>
      </c>
      <c r="I17" s="113">
        <f t="shared" si="0"/>
        <v>0</v>
      </c>
    </row>
    <row r="18" spans="1:9" ht="15.75" thickBot="1" x14ac:dyDescent="0.3">
      <c r="A18" s="77" t="s">
        <v>185</v>
      </c>
      <c r="B18" s="78" t="s">
        <v>186</v>
      </c>
      <c r="C18" s="15">
        <v>13</v>
      </c>
      <c r="D18" s="90">
        <v>7.1150000000000005E-2</v>
      </c>
      <c r="E18" s="16">
        <v>0</v>
      </c>
      <c r="F18" s="17">
        <f>E18*D18</f>
        <v>0</v>
      </c>
      <c r="G18" s="18"/>
      <c r="H18" s="128">
        <v>7.9291318499999999E-2</v>
      </c>
      <c r="I18" s="113">
        <f t="shared" si="0"/>
        <v>0</v>
      </c>
    </row>
    <row r="19" spans="1:9" ht="15.75" thickBot="1" x14ac:dyDescent="0.3">
      <c r="A19" s="77" t="s">
        <v>187</v>
      </c>
      <c r="B19" s="78" t="s">
        <v>188</v>
      </c>
      <c r="C19" s="15">
        <v>14</v>
      </c>
      <c r="D19" s="90">
        <v>3.6289999999999998E-3</v>
      </c>
      <c r="E19" s="16">
        <v>0</v>
      </c>
      <c r="F19" s="17">
        <f>E19*D19</f>
        <v>0</v>
      </c>
      <c r="G19" s="18"/>
      <c r="H19" s="128">
        <v>4.1076922500000012E-3</v>
      </c>
      <c r="I19" s="113">
        <f t="shared" si="0"/>
        <v>0</v>
      </c>
    </row>
    <row r="20" spans="1:9" ht="30" thickBot="1" x14ac:dyDescent="0.3">
      <c r="A20" s="77" t="s">
        <v>189</v>
      </c>
      <c r="B20" s="78" t="s">
        <v>190</v>
      </c>
      <c r="C20" s="15">
        <v>15</v>
      </c>
      <c r="D20" s="90">
        <v>1.0602E-2</v>
      </c>
      <c r="E20" s="16">
        <v>0</v>
      </c>
      <c r="F20" s="17">
        <f>E20*D20</f>
        <v>0</v>
      </c>
      <c r="G20" s="18"/>
      <c r="H20" s="128">
        <v>1.1645595450000001E-2</v>
      </c>
      <c r="I20" s="113">
        <f t="shared" si="0"/>
        <v>0</v>
      </c>
    </row>
    <row r="21" spans="1:9" x14ac:dyDescent="0.25">
      <c r="A21" s="79" t="s">
        <v>191</v>
      </c>
      <c r="B21" s="80"/>
      <c r="C21" s="20"/>
      <c r="D21" s="91"/>
      <c r="E21" s="21"/>
      <c r="F21" s="22"/>
      <c r="G21" s="18"/>
      <c r="H21" s="128"/>
      <c r="I21" s="113"/>
    </row>
    <row r="22" spans="1:9" x14ac:dyDescent="0.25">
      <c r="A22" s="81" t="s">
        <v>192</v>
      </c>
      <c r="B22" s="82" t="s">
        <v>193</v>
      </c>
      <c r="C22" s="24">
        <v>16</v>
      </c>
      <c r="D22" s="92">
        <v>2.0306999999999999E-2</v>
      </c>
      <c r="E22" s="25">
        <v>0</v>
      </c>
      <c r="F22" s="26">
        <f t="shared" ref="F22:F29" si="1">E22*D22</f>
        <v>0</v>
      </c>
      <c r="G22" s="18"/>
      <c r="H22" s="128">
        <v>1.9703112300000002E-2</v>
      </c>
      <c r="I22" s="113">
        <f t="shared" si="0"/>
        <v>0</v>
      </c>
    </row>
    <row r="23" spans="1:9" ht="15.75" thickBot="1" x14ac:dyDescent="0.3">
      <c r="A23" s="83" t="s">
        <v>194</v>
      </c>
      <c r="B23" s="84" t="s">
        <v>195</v>
      </c>
      <c r="C23" s="28">
        <v>17</v>
      </c>
      <c r="D23" s="93">
        <v>1.2064999999999999E-2</v>
      </c>
      <c r="E23" s="29">
        <v>0</v>
      </c>
      <c r="F23" s="30">
        <f t="shared" si="1"/>
        <v>0</v>
      </c>
      <c r="G23" s="18"/>
      <c r="H23" s="128">
        <v>1.2390875100000004E-2</v>
      </c>
      <c r="I23" s="113">
        <f t="shared" si="0"/>
        <v>0</v>
      </c>
    </row>
    <row r="24" spans="1:9" ht="30" thickBot="1" x14ac:dyDescent="0.3">
      <c r="A24" s="87" t="s">
        <v>196</v>
      </c>
      <c r="B24" s="84" t="s">
        <v>197</v>
      </c>
      <c r="C24" s="28">
        <v>18</v>
      </c>
      <c r="D24" s="90">
        <v>7.2750000000000002E-3</v>
      </c>
      <c r="E24" s="16">
        <v>0</v>
      </c>
      <c r="F24" s="30">
        <f t="shared" si="1"/>
        <v>0</v>
      </c>
      <c r="G24" s="18"/>
      <c r="H24" s="128">
        <v>8.0432541000000028E-3</v>
      </c>
      <c r="I24" s="113">
        <f t="shared" si="0"/>
        <v>0</v>
      </c>
    </row>
    <row r="25" spans="1:9" ht="15.75" thickBot="1" x14ac:dyDescent="0.3">
      <c r="A25" s="77" t="s">
        <v>198</v>
      </c>
      <c r="B25" s="78" t="s">
        <v>199</v>
      </c>
      <c r="C25" s="15">
        <v>19</v>
      </c>
      <c r="D25" s="90">
        <v>4.4060000000000002E-3</v>
      </c>
      <c r="E25" s="16">
        <v>0</v>
      </c>
      <c r="F25" s="17">
        <f t="shared" si="1"/>
        <v>0</v>
      </c>
      <c r="G25" s="18"/>
      <c r="H25" s="128">
        <v>4.8439701000000009E-3</v>
      </c>
      <c r="I25" s="113">
        <f t="shared" si="0"/>
        <v>0</v>
      </c>
    </row>
    <row r="26" spans="1:9" ht="15.75" thickBot="1" x14ac:dyDescent="0.3">
      <c r="A26" s="77" t="s">
        <v>200</v>
      </c>
      <c r="B26" s="78" t="s">
        <v>201</v>
      </c>
      <c r="C26" s="15">
        <v>20</v>
      </c>
      <c r="D26" s="90">
        <v>9.3690000000000006E-3</v>
      </c>
      <c r="E26" s="16">
        <v>0</v>
      </c>
      <c r="F26" s="17">
        <f t="shared" si="1"/>
        <v>0</v>
      </c>
      <c r="G26" s="18"/>
      <c r="H26" s="128">
        <v>1.0242409500000001E-2</v>
      </c>
      <c r="I26" s="113">
        <f t="shared" si="0"/>
        <v>0</v>
      </c>
    </row>
    <row r="27" spans="1:9" ht="30" thickBot="1" x14ac:dyDescent="0.3">
      <c r="A27" s="77" t="s">
        <v>202</v>
      </c>
      <c r="B27" s="78" t="s">
        <v>203</v>
      </c>
      <c r="C27" s="15">
        <v>21</v>
      </c>
      <c r="D27" s="90">
        <v>3.3156999999999999E-2</v>
      </c>
      <c r="E27" s="16">
        <v>0</v>
      </c>
      <c r="F27" s="17">
        <f t="shared" si="1"/>
        <v>0</v>
      </c>
      <c r="G27" s="18"/>
      <c r="H27" s="128">
        <v>3.6648551249999994E-2</v>
      </c>
      <c r="I27" s="113">
        <f t="shared" si="0"/>
        <v>0</v>
      </c>
    </row>
    <row r="28" spans="1:9" ht="15.75" thickBot="1" x14ac:dyDescent="0.3">
      <c r="A28" s="77" t="s">
        <v>204</v>
      </c>
      <c r="B28" s="78" t="s">
        <v>205</v>
      </c>
      <c r="C28" s="15">
        <v>22</v>
      </c>
      <c r="D28" s="90">
        <v>1.1383000000000001E-2</v>
      </c>
      <c r="E28" s="16">
        <v>0</v>
      </c>
      <c r="F28" s="17">
        <f t="shared" si="1"/>
        <v>0</v>
      </c>
      <c r="G28" s="18"/>
      <c r="H28" s="128">
        <v>1.2655395450000002E-2</v>
      </c>
      <c r="I28" s="113">
        <f t="shared" si="0"/>
        <v>0</v>
      </c>
    </row>
    <row r="29" spans="1:9" ht="15.75" thickBot="1" x14ac:dyDescent="0.3">
      <c r="A29" s="77" t="s">
        <v>206</v>
      </c>
      <c r="B29" s="78" t="s">
        <v>207</v>
      </c>
      <c r="C29" s="15">
        <v>23</v>
      </c>
      <c r="D29" s="90">
        <v>8.4679999999999998E-3</v>
      </c>
      <c r="E29" s="16">
        <v>0</v>
      </c>
      <c r="F29" s="30">
        <f t="shared" si="1"/>
        <v>0</v>
      </c>
      <c r="G29" s="18"/>
      <c r="H29" s="128">
        <v>9.3124890000000002E-3</v>
      </c>
      <c r="I29" s="113">
        <f t="shared" si="0"/>
        <v>0</v>
      </c>
    </row>
    <row r="30" spans="1:9" x14ac:dyDescent="0.25">
      <c r="A30" s="79" t="s">
        <v>208</v>
      </c>
      <c r="B30" s="80"/>
      <c r="C30" s="20"/>
      <c r="D30" s="91"/>
      <c r="E30" s="21"/>
      <c r="F30" s="22"/>
      <c r="G30" s="18"/>
      <c r="H30" s="128"/>
      <c r="I30" s="113"/>
    </row>
    <row r="31" spans="1:9" x14ac:dyDescent="0.25">
      <c r="A31" s="81" t="s">
        <v>209</v>
      </c>
      <c r="B31" s="82" t="s">
        <v>210</v>
      </c>
      <c r="C31" s="24">
        <v>24</v>
      </c>
      <c r="D31" s="92">
        <v>1.0604000000000001E-2</v>
      </c>
      <c r="E31" s="25">
        <v>0</v>
      </c>
      <c r="F31" s="26">
        <f>E31*D31</f>
        <v>0</v>
      </c>
      <c r="G31" s="18"/>
      <c r="H31" s="128">
        <v>1.15936353E-2</v>
      </c>
      <c r="I31" s="113">
        <f t="shared" si="0"/>
        <v>0</v>
      </c>
    </row>
    <row r="32" spans="1:9" ht="15.75" thickBot="1" x14ac:dyDescent="0.3">
      <c r="A32" s="83" t="s">
        <v>211</v>
      </c>
      <c r="B32" s="84" t="s">
        <v>212</v>
      </c>
      <c r="C32" s="28">
        <v>25</v>
      </c>
      <c r="D32" s="93">
        <v>6.3744999999999996E-2</v>
      </c>
      <c r="E32" s="29">
        <v>0</v>
      </c>
      <c r="F32" s="30">
        <f>E32*D32</f>
        <v>0</v>
      </c>
      <c r="G32" s="18"/>
      <c r="H32" s="128">
        <v>6.0760160100000009E-2</v>
      </c>
      <c r="I32" s="113">
        <f t="shared" si="0"/>
        <v>0</v>
      </c>
    </row>
    <row r="33" spans="1:9" ht="15.75" thickBot="1" x14ac:dyDescent="0.3">
      <c r="A33" s="77" t="s">
        <v>213</v>
      </c>
      <c r="B33" s="78" t="s">
        <v>214</v>
      </c>
      <c r="C33" s="15">
        <v>26</v>
      </c>
      <c r="D33" s="90">
        <v>6.3E-3</v>
      </c>
      <c r="E33" s="16">
        <v>0</v>
      </c>
      <c r="F33" s="17">
        <f>E33*D33</f>
        <v>0</v>
      </c>
      <c r="G33" s="18"/>
      <c r="H33" s="128">
        <v>7.1372805750000009E-3</v>
      </c>
      <c r="I33" s="113">
        <f t="shared" si="0"/>
        <v>0</v>
      </c>
    </row>
    <row r="34" spans="1:9" ht="15.75" thickBot="1" x14ac:dyDescent="0.3">
      <c r="A34" s="87" t="s">
        <v>215</v>
      </c>
      <c r="B34" s="84" t="s">
        <v>216</v>
      </c>
      <c r="C34" s="28">
        <v>27</v>
      </c>
      <c r="D34" s="90">
        <v>4.8240000000000002E-3</v>
      </c>
      <c r="E34" s="16">
        <v>0</v>
      </c>
      <c r="F34" s="17">
        <f>E34*D34</f>
        <v>0</v>
      </c>
      <c r="G34" s="18"/>
      <c r="H34" s="117">
        <v>5.0753547000000005E-3</v>
      </c>
      <c r="I34" s="114">
        <f t="shared" si="0"/>
        <v>0</v>
      </c>
    </row>
    <row r="35" spans="1:9" ht="22.5" customHeight="1" thickBot="1" x14ac:dyDescent="0.3">
      <c r="A35" s="125" t="s">
        <v>217</v>
      </c>
      <c r="B35" s="125"/>
      <c r="C35" s="125"/>
      <c r="D35" s="125"/>
      <c r="E35" s="33" t="s">
        <v>218</v>
      </c>
      <c r="F35" s="34">
        <f>SUM(F3:F34)</f>
        <v>0</v>
      </c>
      <c r="G35" s="35"/>
      <c r="H35" s="97"/>
      <c r="I35" s="127">
        <f>SUM(I3:I34)</f>
        <v>0</v>
      </c>
    </row>
    <row r="36" spans="1:9" ht="15.75" thickBot="1" x14ac:dyDescent="0.3">
      <c r="A36" s="88" t="s">
        <v>219</v>
      </c>
      <c r="B36" s="37">
        <v>9010</v>
      </c>
      <c r="C36" s="28">
        <v>28</v>
      </c>
      <c r="D36" s="90">
        <v>4.9410000000000003E-2</v>
      </c>
      <c r="E36" s="38">
        <v>0</v>
      </c>
      <c r="F36" s="17">
        <f>E36*D36</f>
        <v>0</v>
      </c>
      <c r="G36" s="18"/>
      <c r="H36" s="116">
        <v>5.9535000000000005E-2</v>
      </c>
      <c r="I36" s="118">
        <f t="shared" si="0"/>
        <v>0</v>
      </c>
    </row>
    <row r="37" spans="1:9" ht="15.75" thickBot="1" x14ac:dyDescent="0.3">
      <c r="A37" s="89" t="s">
        <v>220</v>
      </c>
      <c r="B37" s="37">
        <v>9020</v>
      </c>
      <c r="C37" s="28">
        <v>29</v>
      </c>
      <c r="D37" s="90">
        <v>3.9690000000000003E-2</v>
      </c>
      <c r="E37" s="38">
        <v>0</v>
      </c>
      <c r="F37" s="17">
        <f>E37*D37</f>
        <v>0</v>
      </c>
      <c r="G37" s="18"/>
      <c r="H37" s="128">
        <v>3.3210000000000003E-2</v>
      </c>
      <c r="I37" s="113">
        <f t="shared" si="0"/>
        <v>0</v>
      </c>
    </row>
    <row r="38" spans="1:9" ht="15.75" thickBot="1" x14ac:dyDescent="0.3">
      <c r="A38" s="89" t="s">
        <v>221</v>
      </c>
      <c r="B38" s="37" t="s">
        <v>72</v>
      </c>
      <c r="C38" s="28">
        <v>30</v>
      </c>
      <c r="D38" s="90">
        <v>0.78515999999999997</v>
      </c>
      <c r="E38" s="38">
        <v>0</v>
      </c>
      <c r="F38" s="17">
        <f>E38*D38</f>
        <v>0</v>
      </c>
      <c r="G38" s="18"/>
      <c r="H38" s="117">
        <v>0.85009500000000016</v>
      </c>
      <c r="I38" s="114">
        <f t="shared" si="0"/>
        <v>0</v>
      </c>
    </row>
    <row r="39" spans="1:9" x14ac:dyDescent="0.25">
      <c r="A39" s="40"/>
      <c r="B39" s="40"/>
      <c r="C39" s="40"/>
      <c r="D39" s="41"/>
      <c r="E39" s="42" t="s">
        <v>222</v>
      </c>
      <c r="F39" s="43">
        <f>SUM(F36:F38)</f>
        <v>0</v>
      </c>
      <c r="G39" s="44"/>
      <c r="H39" s="96"/>
      <c r="I39" s="127">
        <f>SUM(I36:I38)</f>
        <v>0</v>
      </c>
    </row>
    <row r="40" spans="1:9" ht="15.75" thickBot="1" x14ac:dyDescent="0.3">
      <c r="A40" s="40"/>
      <c r="B40" s="40"/>
      <c r="C40" s="40"/>
      <c r="D40" s="41"/>
      <c r="E40" s="45"/>
      <c r="F40" s="46"/>
      <c r="G40" s="47"/>
      <c r="H40" s="96"/>
      <c r="I40" s="96"/>
    </row>
    <row r="41" spans="1:9" ht="15.75" thickBot="1" x14ac:dyDescent="0.3">
      <c r="A41" s="40"/>
      <c r="B41" s="40"/>
      <c r="C41" s="40"/>
      <c r="D41" s="48"/>
      <c r="E41" s="49" t="s">
        <v>223</v>
      </c>
      <c r="F41" s="54">
        <f>IF(F43&lt;50,50,SUM(F35+F39))</f>
        <v>50</v>
      </c>
      <c r="G41" s="50"/>
      <c r="H41" s="131"/>
      <c r="I41" s="100">
        <f>IF(I44&lt;50,50,SUM(I35+I39))</f>
        <v>50</v>
      </c>
    </row>
    <row r="42" spans="1:9" x14ac:dyDescent="0.25">
      <c r="A42" s="40"/>
      <c r="B42" s="40"/>
      <c r="C42" s="40"/>
      <c r="D42" s="51"/>
      <c r="E42" s="122"/>
      <c r="F42" s="123"/>
      <c r="G42" s="52"/>
    </row>
    <row r="43" spans="1:9" x14ac:dyDescent="0.25">
      <c r="F43" s="126">
        <f>F35+F39</f>
        <v>0</v>
      </c>
    </row>
    <row r="44" spans="1:9" x14ac:dyDescent="0.25">
      <c r="I44" s="133">
        <f>I35+I39</f>
        <v>0</v>
      </c>
    </row>
  </sheetData>
  <mergeCells count="2">
    <mergeCell ref="E42:F42"/>
    <mergeCell ref="A35:D35"/>
  </mergeCells>
  <pageMargins left="0.7" right="0.7" top="0.75" bottom="0.75" header="0.3" footer="0.3"/>
  <pageSetup paperSize="9"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8220DCAAB9FB479D8509DCCD2A560D" ma:contentTypeVersion="10" ma:contentTypeDescription="Crée un document." ma:contentTypeScope="" ma:versionID="9ab1fe98bb4d54e5ab769b9fd599aec5">
  <xsd:schema xmlns:xsd="http://www.w3.org/2001/XMLSchema" xmlns:xs="http://www.w3.org/2001/XMLSchema" xmlns:p="http://schemas.microsoft.com/office/2006/metadata/properties" xmlns:ns2="df4c3407-f087-4d85-9939-0480a04f139e" xmlns:ns3="401d5b94-8b79-40bc-9f8f-e79c9d005c4f" targetNamespace="http://schemas.microsoft.com/office/2006/metadata/properties" ma:root="true" ma:fieldsID="38df276bed7b545413995bae134413d5" ns2:_="" ns3:_="">
    <xsd:import namespace="df4c3407-f087-4d85-9939-0480a04f139e"/>
    <xsd:import namespace="401d5b94-8b79-40bc-9f8f-e79c9d005c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c3407-f087-4d85-9939-0480a04f13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d5b94-8b79-40bc-9f8f-e79c9d005c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6933F4-C58F-41A7-A161-77B31DF8E3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c3407-f087-4d85-9939-0480a04f139e"/>
    <ds:schemaRef ds:uri="401d5b94-8b79-40bc-9f8f-e79c9d005c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141146-69CD-4BF1-A9A5-9C46898493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14D1E-A05E-411E-8319-892C9CEB627E}">
  <ds:schemaRefs>
    <ds:schemaRef ds:uri="http://purl.org/dc/terms/"/>
    <ds:schemaRef ds:uri="http://schemas.openxmlformats.org/package/2006/metadata/core-properties"/>
    <ds:schemaRef ds:uri="401d5b94-8b79-40bc-9f8f-e79c9d005c4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f4c3407-f087-4d85-9939-0480a04f139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</vt:lpstr>
      <vt:lpstr>DE</vt:lpstr>
      <vt:lpstr>GB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Dembski</dc:creator>
  <cp:keywords/>
  <dc:description/>
  <cp:lastModifiedBy>Norman VOTH</cp:lastModifiedBy>
  <cp:revision/>
  <cp:lastPrinted>2019-10-11T11:03:48Z</cp:lastPrinted>
  <dcterms:created xsi:type="dcterms:W3CDTF">2015-03-25T08:20:27Z</dcterms:created>
  <dcterms:modified xsi:type="dcterms:W3CDTF">2019-12-06T15:28:21Z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0x0101004F8220DCAAB9FB479D8509DCCD2A560D</vt:lpwstr>
  </property>
  <property fmtid="{D5CDD505-2E9C-101B-9397-08002B2CF9AE}" pid="3" name="Order">
    <vt:r8>3017600</vt:r8>
  </property>
</Properties>
</file>